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55" yWindow="4215" windowWidth="21600" windowHeight="11385"/>
  </bookViews>
  <sheets>
    <sheet name="広島市総体" sheetId="3" r:id="rId1"/>
    <sheet name="市総体個票" sheetId="4" r:id="rId2"/>
    <sheet name="市総体(陸上競技の部)" sheetId="2" r:id="rId3"/>
  </sheets>
  <externalReferences>
    <externalReference r:id="rId4"/>
    <externalReference r:id="rId5"/>
  </externalReferences>
  <definedNames>
    <definedName name="_xlnm.Print_Area" localSheetId="0">広島市総体!$A$2:$Q$134</definedName>
    <definedName name="_xlnm.Print_Area" localSheetId="1">市総体個票!$A$3:$R$58</definedName>
    <definedName name="県選個票" localSheetId="0">[1]県選申込!$S:$AC</definedName>
    <definedName name="県選個票" localSheetId="1">#REF!</definedName>
    <definedName name="県選個票">#REF!</definedName>
    <definedName name="県総体個票" localSheetId="1">#REF!</definedName>
    <definedName name="県総体個票">#REF!</definedName>
    <definedName name="市新人個票" localSheetId="0">[1]広島市新人!$V:$AG</definedName>
    <definedName name="市新人個票" localSheetId="1">#REF!</definedName>
    <definedName name="市新人個票">#REF!</definedName>
    <definedName name="市選個票" localSheetId="0">[1]広島市選手権!$V:$AG</definedName>
    <definedName name="市選個票" localSheetId="1">#REF!</definedName>
    <definedName name="市選個票">#REF!</definedName>
    <definedName name="市総体個票" localSheetId="0">広島市総体!$V:$AG</definedName>
    <definedName name="市総体個票" localSheetId="1">#REF!</definedName>
    <definedName name="市総体個票">#REF!</definedName>
    <definedName name="市陸協">[1]市陸協記録会!$O$6:$X$65</definedName>
    <definedName name="女" localSheetId="0">[1]選手登録!$F$104:$X$183</definedName>
    <definedName name="女">#REF!</definedName>
    <definedName name="男" localSheetId="0">[1]選手登録!$F$17:$X$96</definedName>
    <definedName name="男">#REF!</definedName>
    <definedName name="通信個票" localSheetId="0">[1]通信申込!$S:$AC</definedName>
    <definedName name="通信個票" localSheetId="1">#REF!</definedName>
    <definedName name="通信個票">#REF!</definedName>
    <definedName name="登録" localSheetId="0">[1]選手登録!$Z$1:$AK$65536</definedName>
    <definedName name="登録" localSheetId="1">#REF!</definedName>
    <definedName name="登録">#REF!</definedName>
    <definedName name="年回" localSheetId="0">[1]選手登録!$AM$1:$AU$65536</definedName>
    <definedName name="年回" localSheetId="1">#REF!</definedName>
    <definedName name="年回">#REF!</definedName>
  </definedNames>
  <calcPr calcId="162913"/>
</workbook>
</file>

<file path=xl/calcChain.xml><?xml version="1.0" encoding="utf-8"?>
<calcChain xmlns="http://schemas.openxmlformats.org/spreadsheetml/2006/main">
  <c r="AE190" i="3" l="1"/>
  <c r="AD190" i="3"/>
  <c r="AB190" i="3"/>
  <c r="AA190" i="3"/>
  <c r="Z190" i="3"/>
  <c r="Y190" i="3"/>
  <c r="AC190" i="3" s="1"/>
  <c r="W190" i="3" s="1"/>
  <c r="V190" i="3" s="1"/>
  <c r="AE189" i="3"/>
  <c r="AD189" i="3"/>
  <c r="AB189" i="3"/>
  <c r="AA189" i="3"/>
  <c r="Z189" i="3"/>
  <c r="Y189" i="3"/>
  <c r="AC189" i="3" s="1"/>
  <c r="W189" i="3" s="1"/>
  <c r="V189" i="3" s="1"/>
  <c r="AE188" i="3"/>
  <c r="AD188" i="3"/>
  <c r="AB188" i="3"/>
  <c r="AA188" i="3"/>
  <c r="Z188" i="3"/>
  <c r="Y188" i="3"/>
  <c r="AC188" i="3" s="1"/>
  <c r="W188" i="3" s="1"/>
  <c r="V188" i="3" s="1"/>
  <c r="AE187" i="3"/>
  <c r="AD187" i="3"/>
  <c r="AB187" i="3"/>
  <c r="AA187" i="3"/>
  <c r="Z187" i="3"/>
  <c r="Y187" i="3"/>
  <c r="AC187" i="3" s="1"/>
  <c r="W187" i="3" s="1"/>
  <c r="V187" i="3" s="1"/>
  <c r="AE186" i="3"/>
  <c r="AD186" i="3"/>
  <c r="AB186" i="3"/>
  <c r="AA186" i="3"/>
  <c r="Z186" i="3"/>
  <c r="Y186" i="3"/>
  <c r="AC186" i="3" s="1"/>
  <c r="W186" i="3" s="1"/>
  <c r="V186" i="3" s="1"/>
  <c r="AE185" i="3"/>
  <c r="AD185" i="3"/>
  <c r="AB185" i="3"/>
  <c r="AA185" i="3"/>
  <c r="Z185" i="3"/>
  <c r="Y185" i="3"/>
  <c r="AC185" i="3" s="1"/>
  <c r="W185" i="3" s="1"/>
  <c r="V185" i="3" s="1"/>
  <c r="AE184" i="3"/>
  <c r="AD184" i="3"/>
  <c r="AB184" i="3"/>
  <c r="AA184" i="3"/>
  <c r="Z184" i="3"/>
  <c r="Y184" i="3"/>
  <c r="AC184" i="3" s="1"/>
  <c r="W184" i="3" s="1"/>
  <c r="V184" i="3" s="1"/>
  <c r="AE183" i="3"/>
  <c r="AD183" i="3"/>
  <c r="AB183" i="3"/>
  <c r="AA183" i="3"/>
  <c r="Z183" i="3"/>
  <c r="Y183" i="3"/>
  <c r="AC183" i="3" s="1"/>
  <c r="W183" i="3" s="1"/>
  <c r="V183" i="3" s="1"/>
  <c r="AE182" i="3"/>
  <c r="AD182" i="3"/>
  <c r="AB182" i="3"/>
  <c r="AA182" i="3"/>
  <c r="Z182" i="3"/>
  <c r="Y182" i="3"/>
  <c r="AC182" i="3" s="1"/>
  <c r="W182" i="3" s="1"/>
  <c r="V182" i="3" s="1"/>
  <c r="AE181" i="3"/>
  <c r="AD181" i="3"/>
  <c r="AB181" i="3"/>
  <c r="AA181" i="3"/>
  <c r="Z181" i="3"/>
  <c r="Y181" i="3"/>
  <c r="AC181" i="3" s="1"/>
  <c r="W181" i="3" s="1"/>
  <c r="V181" i="3" s="1"/>
  <c r="AE180" i="3"/>
  <c r="AD180" i="3"/>
  <c r="AB180" i="3"/>
  <c r="AA180" i="3"/>
  <c r="Z180" i="3"/>
  <c r="Y180" i="3"/>
  <c r="AC180" i="3" s="1"/>
  <c r="W180" i="3" s="1"/>
  <c r="V180" i="3" s="1"/>
  <c r="AE179" i="3"/>
  <c r="AD179" i="3"/>
  <c r="AB179" i="3"/>
  <c r="AA179" i="3"/>
  <c r="Z179" i="3"/>
  <c r="Y179" i="3"/>
  <c r="AC179" i="3" s="1"/>
  <c r="W179" i="3" s="1"/>
  <c r="V179" i="3" s="1"/>
  <c r="AE178" i="3"/>
  <c r="AD178" i="3"/>
  <c r="AB178" i="3"/>
  <c r="AA178" i="3"/>
  <c r="Z178" i="3"/>
  <c r="Y178" i="3"/>
  <c r="AC178" i="3" s="1"/>
  <c r="W178" i="3" s="1"/>
  <c r="V178" i="3" s="1"/>
  <c r="AE177" i="3"/>
  <c r="AD177" i="3"/>
  <c r="AB177" i="3"/>
  <c r="AA177" i="3"/>
  <c r="Z177" i="3"/>
  <c r="Y177" i="3"/>
  <c r="AC177" i="3" s="1"/>
  <c r="W177" i="3" s="1"/>
  <c r="V177" i="3" s="1"/>
  <c r="AE176" i="3"/>
  <c r="AD176" i="3"/>
  <c r="AB176" i="3"/>
  <c r="AA176" i="3"/>
  <c r="Z176" i="3"/>
  <c r="Y176" i="3"/>
  <c r="AC176" i="3" s="1"/>
  <c r="W176" i="3" s="1"/>
  <c r="V176" i="3" s="1"/>
  <c r="AE175" i="3"/>
  <c r="AD175" i="3"/>
  <c r="AB175" i="3"/>
  <c r="AA175" i="3"/>
  <c r="Z175" i="3"/>
  <c r="Y175" i="3"/>
  <c r="AC175" i="3" s="1"/>
  <c r="W175" i="3" s="1"/>
  <c r="V175" i="3" s="1"/>
  <c r="AE174" i="3"/>
  <c r="AD174" i="3"/>
  <c r="AB174" i="3"/>
  <c r="AA174" i="3"/>
  <c r="Z174" i="3"/>
  <c r="Y174" i="3"/>
  <c r="AC174" i="3" s="1"/>
  <c r="W174" i="3" s="1"/>
  <c r="V174" i="3" s="1"/>
  <c r="AE173" i="3"/>
  <c r="AD173" i="3"/>
  <c r="AB173" i="3"/>
  <c r="AA173" i="3"/>
  <c r="Z173" i="3"/>
  <c r="Y173" i="3"/>
  <c r="AC173" i="3" s="1"/>
  <c r="W173" i="3" s="1"/>
  <c r="V173" i="3" s="1"/>
  <c r="AE172" i="3"/>
  <c r="AD172" i="3"/>
  <c r="AB172" i="3"/>
  <c r="AA172" i="3"/>
  <c r="Z172" i="3"/>
  <c r="Y172" i="3"/>
  <c r="AC172" i="3" s="1"/>
  <c r="W172" i="3" s="1"/>
  <c r="V172" i="3" s="1"/>
  <c r="AE171" i="3"/>
  <c r="AD171" i="3"/>
  <c r="AB171" i="3"/>
  <c r="AA171" i="3"/>
  <c r="Z171" i="3"/>
  <c r="Y171" i="3"/>
  <c r="AC171" i="3" s="1"/>
  <c r="W171" i="3" s="1"/>
  <c r="V171" i="3" s="1"/>
  <c r="AE170" i="3"/>
  <c r="AD170" i="3"/>
  <c r="AB170" i="3"/>
  <c r="AA170" i="3"/>
  <c r="Z170" i="3"/>
  <c r="Y170" i="3"/>
  <c r="AC170" i="3" s="1"/>
  <c r="W170" i="3" s="1"/>
  <c r="V170" i="3" s="1"/>
  <c r="AE169" i="3"/>
  <c r="AD169" i="3"/>
  <c r="AB169" i="3"/>
  <c r="AA169" i="3"/>
  <c r="Z169" i="3"/>
  <c r="Y169" i="3"/>
  <c r="AC169" i="3" s="1"/>
  <c r="W169" i="3" s="1"/>
  <c r="V169" i="3" s="1"/>
  <c r="AE168" i="3"/>
  <c r="AD168" i="3"/>
  <c r="AB168" i="3"/>
  <c r="AA168" i="3"/>
  <c r="Z168" i="3"/>
  <c r="Y168" i="3"/>
  <c r="AC168" i="3" s="1"/>
  <c r="W168" i="3" s="1"/>
  <c r="V168" i="3" s="1"/>
  <c r="AE167" i="3"/>
  <c r="AD167" i="3"/>
  <c r="AB167" i="3"/>
  <c r="AA167" i="3"/>
  <c r="Z167" i="3"/>
  <c r="Y167" i="3"/>
  <c r="AC167" i="3" s="1"/>
  <c r="W167" i="3" s="1"/>
  <c r="V167" i="3" s="1"/>
  <c r="AL166" i="3"/>
  <c r="AM166" i="3" s="1"/>
  <c r="AK166" i="3"/>
  <c r="AJ166" i="3"/>
  <c r="AN166" i="3" s="1"/>
  <c r="AE166" i="3"/>
  <c r="AD166" i="3"/>
  <c r="AB166" i="3"/>
  <c r="AA166" i="3"/>
  <c r="Z166" i="3"/>
  <c r="Y166" i="3"/>
  <c r="AC166" i="3" s="1"/>
  <c r="W166" i="3" s="1"/>
  <c r="V166" i="3" s="1"/>
  <c r="AL165" i="3"/>
  <c r="AM165" i="3" s="1"/>
  <c r="AK165" i="3"/>
  <c r="AJ165" i="3"/>
  <c r="AN165" i="3" s="1"/>
  <c r="AE165" i="3"/>
  <c r="AD165" i="3"/>
  <c r="AB165" i="3"/>
  <c r="AA165" i="3"/>
  <c r="Z165" i="3"/>
  <c r="Y165" i="3"/>
  <c r="AC165" i="3" s="1"/>
  <c r="W165" i="3" s="1"/>
  <c r="V165" i="3" s="1"/>
  <c r="AL164" i="3"/>
  <c r="AM164" i="3" s="1"/>
  <c r="AK164" i="3"/>
  <c r="AO164" i="3" s="1"/>
  <c r="AP164" i="3" s="1"/>
  <c r="AJ164" i="3"/>
  <c r="AN164" i="3" s="1"/>
  <c r="AE164" i="3"/>
  <c r="AD164" i="3"/>
  <c r="AB164" i="3"/>
  <c r="AA164" i="3"/>
  <c r="Z164" i="3"/>
  <c r="Y164" i="3"/>
  <c r="AC164" i="3" s="1"/>
  <c r="W164" i="3" s="1"/>
  <c r="V164" i="3" s="1"/>
  <c r="AL163" i="3"/>
  <c r="AM163" i="3" s="1"/>
  <c r="AK163" i="3"/>
  <c r="AJ163" i="3"/>
  <c r="AN163" i="3" s="1"/>
  <c r="AE163" i="3"/>
  <c r="AB163" i="3"/>
  <c r="AA163" i="3"/>
  <c r="Z163" i="3"/>
  <c r="Y163" i="3"/>
  <c r="AC163" i="3" s="1"/>
  <c r="AM162" i="3"/>
  <c r="AL162" i="3"/>
  <c r="AK162" i="3"/>
  <c r="AJ162" i="3"/>
  <c r="AN162" i="3" s="1"/>
  <c r="AE162" i="3"/>
  <c r="AB162" i="3"/>
  <c r="AA162" i="3"/>
  <c r="Z162" i="3"/>
  <c r="Y162" i="3"/>
  <c r="AC162" i="3" s="1"/>
  <c r="AJ161" i="3"/>
  <c r="AE161" i="3"/>
  <c r="AB161" i="3"/>
  <c r="AA161" i="3"/>
  <c r="Z161" i="3"/>
  <c r="Y161" i="3"/>
  <c r="AC161" i="3" s="1"/>
  <c r="AZ160" i="3"/>
  <c r="AW160" i="3"/>
  <c r="AV160" i="3"/>
  <c r="AU160" i="3"/>
  <c r="AT160" i="3"/>
  <c r="AX160" i="3" s="1"/>
  <c r="AL160" i="3"/>
  <c r="AM160" i="3" s="1"/>
  <c r="AK160" i="3"/>
  <c r="AJ160" i="3"/>
  <c r="AN160" i="3" s="1"/>
  <c r="AE160" i="3"/>
  <c r="AB160" i="3"/>
  <c r="AA160" i="3"/>
  <c r="Z160" i="3"/>
  <c r="Y160" i="3"/>
  <c r="AC160" i="3" s="1"/>
  <c r="AZ159" i="3"/>
  <c r="AW159" i="3"/>
  <c r="AV159" i="3"/>
  <c r="AU159" i="3"/>
  <c r="AT159" i="3"/>
  <c r="AX159" i="3" s="1"/>
  <c r="AL159" i="3"/>
  <c r="AM159" i="3" s="1"/>
  <c r="AK159" i="3"/>
  <c r="AJ159" i="3"/>
  <c r="AN159" i="3" s="1"/>
  <c r="AE159" i="3"/>
  <c r="AB159" i="3"/>
  <c r="AA159" i="3"/>
  <c r="Z159" i="3"/>
  <c r="Y159" i="3"/>
  <c r="AC159" i="3" s="1"/>
  <c r="AZ158" i="3"/>
  <c r="AW158" i="3"/>
  <c r="AV158" i="3"/>
  <c r="AU158" i="3"/>
  <c r="AT158" i="3"/>
  <c r="AX158" i="3" s="1"/>
  <c r="AJ158" i="3"/>
  <c r="AE158" i="3"/>
  <c r="AD158" i="3"/>
  <c r="AB158" i="3"/>
  <c r="AA158" i="3"/>
  <c r="Z158" i="3"/>
  <c r="Y158" i="3"/>
  <c r="AC158" i="3" s="1"/>
  <c r="AZ157" i="3"/>
  <c r="AW157" i="3"/>
  <c r="AV157" i="3"/>
  <c r="AU157" i="3"/>
  <c r="AT157" i="3"/>
  <c r="AX157" i="3" s="1"/>
  <c r="AJ157" i="3"/>
  <c r="AE157" i="3"/>
  <c r="AD157" i="3"/>
  <c r="AB157" i="3"/>
  <c r="AA157" i="3"/>
  <c r="Z157" i="3"/>
  <c r="Y157" i="3"/>
  <c r="AC157" i="3" s="1"/>
  <c r="W157" i="3" s="1"/>
  <c r="V157" i="3" s="1"/>
  <c r="AZ156" i="3"/>
  <c r="AW156" i="3"/>
  <c r="AV156" i="3"/>
  <c r="AU156" i="3"/>
  <c r="AT156" i="3"/>
  <c r="AX156" i="3" s="1"/>
  <c r="AM156" i="3"/>
  <c r="AL156" i="3"/>
  <c r="AK156" i="3"/>
  <c r="AJ156" i="3"/>
  <c r="AN156" i="3" s="1"/>
  <c r="AE156" i="3"/>
  <c r="AD156" i="3"/>
  <c r="AB156" i="3"/>
  <c r="AA156" i="3"/>
  <c r="Z156" i="3"/>
  <c r="Y156" i="3"/>
  <c r="AC156" i="3" s="1"/>
  <c r="W156" i="3" s="1"/>
  <c r="V156" i="3" s="1"/>
  <c r="AZ155" i="3"/>
  <c r="AW155" i="3"/>
  <c r="AV155" i="3"/>
  <c r="AU155" i="3"/>
  <c r="AT155" i="3"/>
  <c r="AX155" i="3" s="1"/>
  <c r="AN155" i="3"/>
  <c r="AJ155" i="3"/>
  <c r="AL155" i="3" s="1"/>
  <c r="AM155" i="3" s="1"/>
  <c r="AE155" i="3"/>
  <c r="AD155" i="3"/>
  <c r="AB155" i="3"/>
  <c r="AA155" i="3"/>
  <c r="Z155" i="3"/>
  <c r="Y155" i="3"/>
  <c r="AC155" i="3" s="1"/>
  <c r="W155" i="3" s="1"/>
  <c r="V155" i="3" s="1"/>
  <c r="AZ154" i="3"/>
  <c r="AW154" i="3"/>
  <c r="AV154" i="3"/>
  <c r="AU154" i="3"/>
  <c r="AT154" i="3"/>
  <c r="AX154" i="3" s="1"/>
  <c r="AL154" i="3"/>
  <c r="AM154" i="3" s="1"/>
  <c r="AK154" i="3"/>
  <c r="AJ154" i="3"/>
  <c r="AN154" i="3" s="1"/>
  <c r="AE154" i="3"/>
  <c r="AD154" i="3"/>
  <c r="AB154" i="3"/>
  <c r="AA154" i="3"/>
  <c r="Z154" i="3"/>
  <c r="Y154" i="3"/>
  <c r="AC154" i="3" s="1"/>
  <c r="W154" i="3" s="1"/>
  <c r="V154" i="3"/>
  <c r="AZ153" i="3"/>
  <c r="AW153" i="3"/>
  <c r="AV153" i="3"/>
  <c r="AU153" i="3"/>
  <c r="AT153" i="3"/>
  <c r="AX153" i="3" s="1"/>
  <c r="AJ153" i="3"/>
  <c r="AE153" i="3"/>
  <c r="AD153" i="3"/>
  <c r="AB153" i="3"/>
  <c r="AA153" i="3"/>
  <c r="Z153" i="3"/>
  <c r="Y153" i="3"/>
  <c r="AC153" i="3" s="1"/>
  <c r="W153" i="3"/>
  <c r="V153" i="3" s="1"/>
  <c r="AZ152" i="3"/>
  <c r="AW152" i="3"/>
  <c r="AV152" i="3"/>
  <c r="AU152" i="3"/>
  <c r="AT152" i="3"/>
  <c r="AX152" i="3" s="1"/>
  <c r="AN152" i="3"/>
  <c r="AL152" i="3"/>
  <c r="AM152" i="3" s="1"/>
  <c r="AJ152" i="3"/>
  <c r="AK152" i="3" s="1"/>
  <c r="AE152" i="3"/>
  <c r="AD152" i="3"/>
  <c r="AB152" i="3"/>
  <c r="AA152" i="3"/>
  <c r="Z152" i="3"/>
  <c r="Y152" i="3"/>
  <c r="AC152" i="3" s="1"/>
  <c r="W152" i="3" s="1"/>
  <c r="V152" i="3" s="1"/>
  <c r="AZ151" i="3"/>
  <c r="AW151" i="3"/>
  <c r="AV151" i="3"/>
  <c r="AU151" i="3"/>
  <c r="AT151" i="3"/>
  <c r="AX151" i="3" s="1"/>
  <c r="AL151" i="3"/>
  <c r="AM151" i="3" s="1"/>
  <c r="AK151" i="3"/>
  <c r="AJ151" i="3"/>
  <c r="AN151" i="3" s="1"/>
  <c r="AE151" i="3"/>
  <c r="AD151" i="3"/>
  <c r="AB151" i="3"/>
  <c r="AA151" i="3"/>
  <c r="Z151" i="3"/>
  <c r="Y151" i="3"/>
  <c r="AC151" i="3" s="1"/>
  <c r="W151" i="3" s="1"/>
  <c r="V151" i="3" s="1"/>
  <c r="AZ150" i="3"/>
  <c r="AW150" i="3"/>
  <c r="AV150" i="3"/>
  <c r="AU150" i="3"/>
  <c r="AT150" i="3"/>
  <c r="AX150" i="3" s="1"/>
  <c r="AJ150" i="3"/>
  <c r="AE150" i="3"/>
  <c r="AD150" i="3"/>
  <c r="AB150" i="3"/>
  <c r="AA150" i="3"/>
  <c r="Z150" i="3"/>
  <c r="Y150" i="3"/>
  <c r="AC150" i="3" s="1"/>
  <c r="W150" i="3"/>
  <c r="V150" i="3"/>
  <c r="AZ149" i="3"/>
  <c r="AW149" i="3"/>
  <c r="AV149" i="3"/>
  <c r="AU149" i="3"/>
  <c r="AT149" i="3"/>
  <c r="AX149" i="3" s="1"/>
  <c r="AJ149" i="3"/>
  <c r="AE149" i="3"/>
  <c r="AD149" i="3"/>
  <c r="AB149" i="3"/>
  <c r="AA149" i="3"/>
  <c r="Z149" i="3"/>
  <c r="Y149" i="3"/>
  <c r="AC149" i="3" s="1"/>
  <c r="W149" i="3" s="1"/>
  <c r="V149" i="3" s="1"/>
  <c r="AZ148" i="3"/>
  <c r="AW148" i="3"/>
  <c r="AV148" i="3"/>
  <c r="AU148" i="3"/>
  <c r="AT148" i="3"/>
  <c r="AX148" i="3" s="1"/>
  <c r="AN148" i="3"/>
  <c r="AJ148" i="3"/>
  <c r="AK148" i="3" s="1"/>
  <c r="AE148" i="3"/>
  <c r="AD148" i="3"/>
  <c r="AB148" i="3"/>
  <c r="AA148" i="3"/>
  <c r="Z148" i="3"/>
  <c r="Y148" i="3"/>
  <c r="AC148" i="3" s="1"/>
  <c r="W148" i="3" s="1"/>
  <c r="V148" i="3" s="1"/>
  <c r="AZ147" i="3"/>
  <c r="AW147" i="3"/>
  <c r="AV147" i="3"/>
  <c r="AU147" i="3"/>
  <c r="AT147" i="3"/>
  <c r="AX147" i="3" s="1"/>
  <c r="AN147" i="3"/>
  <c r="AL147" i="3"/>
  <c r="AM147" i="3" s="1"/>
  <c r="AK147" i="3"/>
  <c r="AO147" i="3" s="1"/>
  <c r="AP147" i="3" s="1"/>
  <c r="AJ147" i="3"/>
  <c r="AE147" i="3"/>
  <c r="AD147" i="3"/>
  <c r="AB147" i="3"/>
  <c r="AA147" i="3"/>
  <c r="Z147" i="3"/>
  <c r="Y147" i="3"/>
  <c r="AC147" i="3" s="1"/>
  <c r="W147" i="3" s="1"/>
  <c r="V147" i="3" s="1"/>
  <c r="AZ146" i="3"/>
  <c r="AW146" i="3"/>
  <c r="AV146" i="3"/>
  <c r="AU146" i="3"/>
  <c r="AT146" i="3"/>
  <c r="AX146" i="3" s="1"/>
  <c r="AL146" i="3"/>
  <c r="AM146" i="3" s="1"/>
  <c r="AJ146" i="3"/>
  <c r="AE146" i="3"/>
  <c r="AD146" i="3"/>
  <c r="AB146" i="3"/>
  <c r="AA146" i="3"/>
  <c r="Z146" i="3"/>
  <c r="Y146" i="3"/>
  <c r="AC146" i="3" s="1"/>
  <c r="W146" i="3"/>
  <c r="V146" i="3" s="1"/>
  <c r="AZ145" i="3"/>
  <c r="AW145" i="3"/>
  <c r="AV145" i="3"/>
  <c r="AU145" i="3"/>
  <c r="AT145" i="3"/>
  <c r="AX145" i="3" s="1"/>
  <c r="AN145" i="3"/>
  <c r="AJ145" i="3"/>
  <c r="AE145" i="3"/>
  <c r="AD145" i="3"/>
  <c r="AB145" i="3"/>
  <c r="AA145" i="3"/>
  <c r="Z145" i="3"/>
  <c r="Y145" i="3"/>
  <c r="AC145" i="3" s="1"/>
  <c r="W145" i="3"/>
  <c r="V145" i="3" s="1"/>
  <c r="AL144" i="3"/>
  <c r="AM144" i="3" s="1"/>
  <c r="AK144" i="3"/>
  <c r="AJ144" i="3"/>
  <c r="AN144" i="3" s="1"/>
  <c r="AE144" i="3"/>
  <c r="AD144" i="3"/>
  <c r="AB144" i="3"/>
  <c r="AA144" i="3"/>
  <c r="Z144" i="3"/>
  <c r="Y144" i="3"/>
  <c r="AC144" i="3" s="1"/>
  <c r="W144" i="3" s="1"/>
  <c r="V144" i="3" s="1"/>
  <c r="AJ143" i="3"/>
  <c r="AE143" i="3"/>
  <c r="AD143" i="3"/>
  <c r="AB143" i="3"/>
  <c r="AA143" i="3"/>
  <c r="Z143" i="3"/>
  <c r="Y143" i="3"/>
  <c r="AC143" i="3" s="1"/>
  <c r="W143" i="3" s="1"/>
  <c r="V143" i="3" s="1"/>
  <c r="AL142" i="3"/>
  <c r="AM142" i="3" s="1"/>
  <c r="AK142" i="3"/>
  <c r="AJ142" i="3"/>
  <c r="AN142" i="3" s="1"/>
  <c r="AE142" i="3"/>
  <c r="AB142" i="3"/>
  <c r="AA142" i="3"/>
  <c r="Z142" i="3"/>
  <c r="Y142" i="3"/>
  <c r="AC142" i="3" s="1"/>
  <c r="AL141" i="3"/>
  <c r="AM141" i="3" s="1"/>
  <c r="AK141" i="3"/>
  <c r="AJ141" i="3"/>
  <c r="AN141" i="3" s="1"/>
  <c r="AE141" i="3"/>
  <c r="AB141" i="3"/>
  <c r="AA141" i="3"/>
  <c r="Z141" i="3"/>
  <c r="Y141" i="3"/>
  <c r="AC141" i="3" s="1"/>
  <c r="AJ140" i="3"/>
  <c r="AE140" i="3"/>
  <c r="AB140" i="3"/>
  <c r="AA140" i="3"/>
  <c r="Z140" i="3"/>
  <c r="Y140" i="3"/>
  <c r="AC140" i="3" s="1"/>
  <c r="AJ139" i="3"/>
  <c r="AE139" i="3"/>
  <c r="AB139" i="3"/>
  <c r="AA139" i="3"/>
  <c r="Z139" i="3"/>
  <c r="Y139" i="3"/>
  <c r="AC139" i="3" s="1"/>
  <c r="AN138" i="3"/>
  <c r="AL138" i="3"/>
  <c r="AM138" i="3" s="1"/>
  <c r="AK138" i="3"/>
  <c r="AJ138" i="3"/>
  <c r="AE138" i="3"/>
  <c r="AB138" i="3"/>
  <c r="AA138" i="3"/>
  <c r="Z138" i="3"/>
  <c r="Y138" i="3"/>
  <c r="AC138" i="3" s="1"/>
  <c r="AN137" i="3"/>
  <c r="AJ137" i="3"/>
  <c r="AE137" i="3"/>
  <c r="AD137" i="3"/>
  <c r="AB137" i="3"/>
  <c r="AA137" i="3"/>
  <c r="Z137" i="3"/>
  <c r="Y137" i="3"/>
  <c r="AC137" i="3" s="1"/>
  <c r="AL136" i="3"/>
  <c r="AM136" i="3" s="1"/>
  <c r="AK136" i="3"/>
  <c r="AJ136" i="3"/>
  <c r="AN136" i="3" s="1"/>
  <c r="AE136" i="3"/>
  <c r="AD136" i="3"/>
  <c r="AB136" i="3"/>
  <c r="AA136" i="3"/>
  <c r="Z136" i="3"/>
  <c r="Y136" i="3"/>
  <c r="AC136" i="3" s="1"/>
  <c r="W136" i="3" s="1"/>
  <c r="V136" i="3" s="1"/>
  <c r="AL135" i="3"/>
  <c r="AM135" i="3" s="1"/>
  <c r="AK135" i="3"/>
  <c r="AO135" i="3" s="1"/>
  <c r="AP135" i="3" s="1"/>
  <c r="AJ135" i="3"/>
  <c r="AN135" i="3" s="1"/>
  <c r="AE135" i="3"/>
  <c r="AD135" i="3"/>
  <c r="AB135" i="3"/>
  <c r="AA135" i="3"/>
  <c r="Z135" i="3"/>
  <c r="Y135" i="3"/>
  <c r="AC135" i="3" s="1"/>
  <c r="W135" i="3" s="1"/>
  <c r="V135" i="3" s="1"/>
  <c r="AL134" i="3"/>
  <c r="AM134" i="3" s="1"/>
  <c r="AK134" i="3"/>
  <c r="AJ134" i="3"/>
  <c r="AN134" i="3" s="1"/>
  <c r="AE134" i="3"/>
  <c r="AD134" i="3"/>
  <c r="AB134" i="3"/>
  <c r="AA134" i="3"/>
  <c r="Z134" i="3"/>
  <c r="Y134" i="3"/>
  <c r="AC134" i="3" s="1"/>
  <c r="W134" i="3" s="1"/>
  <c r="V134" i="3" s="1"/>
  <c r="AL133" i="3"/>
  <c r="AM133" i="3" s="1"/>
  <c r="AK133" i="3"/>
  <c r="AO133" i="3" s="1"/>
  <c r="AP133" i="3" s="1"/>
  <c r="AJ133" i="3"/>
  <c r="AN133" i="3" s="1"/>
  <c r="AE133" i="3"/>
  <c r="AD133" i="3"/>
  <c r="AB133" i="3"/>
  <c r="AA133" i="3"/>
  <c r="Z133" i="3"/>
  <c r="Y133" i="3"/>
  <c r="AC133" i="3" s="1"/>
  <c r="W133" i="3" s="1"/>
  <c r="V133" i="3" s="1"/>
  <c r="AN132" i="3"/>
  <c r="AJ132" i="3"/>
  <c r="AL132" i="3" s="1"/>
  <c r="AM132" i="3" s="1"/>
  <c r="AE132" i="3"/>
  <c r="AD132" i="3"/>
  <c r="AB132" i="3"/>
  <c r="AA132" i="3"/>
  <c r="Z132" i="3"/>
  <c r="Y132" i="3"/>
  <c r="AC132" i="3" s="1"/>
  <c r="W132" i="3" s="1"/>
  <c r="V132" i="3" s="1"/>
  <c r="L132" i="3"/>
  <c r="AJ131" i="3"/>
  <c r="AE131" i="3"/>
  <c r="AD131" i="3"/>
  <c r="AB131" i="3"/>
  <c r="AA131" i="3"/>
  <c r="Z131" i="3"/>
  <c r="Y131" i="3"/>
  <c r="AC131" i="3" s="1"/>
  <c r="W131" i="3"/>
  <c r="V131" i="3"/>
  <c r="L131" i="3"/>
  <c r="AL130" i="3"/>
  <c r="AM130" i="3" s="1"/>
  <c r="AK130" i="3"/>
  <c r="AJ130" i="3"/>
  <c r="AN130" i="3" s="1"/>
  <c r="AE130" i="3"/>
  <c r="AD130" i="3"/>
  <c r="AB130" i="3"/>
  <c r="AA130" i="3"/>
  <c r="Z130" i="3"/>
  <c r="Y130" i="3"/>
  <c r="AC130" i="3" s="1"/>
  <c r="W130" i="3" s="1"/>
  <c r="V130" i="3"/>
  <c r="L130" i="3"/>
  <c r="AJ129" i="3"/>
  <c r="AE129" i="3"/>
  <c r="AD129" i="3"/>
  <c r="AB129" i="3"/>
  <c r="AA129" i="3"/>
  <c r="Z129" i="3"/>
  <c r="Y129" i="3"/>
  <c r="AC129" i="3" s="1"/>
  <c r="W129" i="3" s="1"/>
  <c r="V129" i="3" s="1"/>
  <c r="L129" i="3"/>
  <c r="AL128" i="3"/>
  <c r="AK128" i="3"/>
  <c r="AJ128" i="3"/>
  <c r="AN128" i="3" s="1"/>
  <c r="AE128" i="3"/>
  <c r="AD128" i="3"/>
  <c r="AB128" i="3"/>
  <c r="AA128" i="3"/>
  <c r="Z128" i="3"/>
  <c r="Y128" i="3"/>
  <c r="AC128" i="3" s="1"/>
  <c r="W128" i="3" s="1"/>
  <c r="V128" i="3" s="1"/>
  <c r="L128" i="3"/>
  <c r="AL127" i="3"/>
  <c r="AM127" i="3" s="1"/>
  <c r="AK127" i="3"/>
  <c r="AJ127" i="3"/>
  <c r="AN127" i="3" s="1"/>
  <c r="AE127" i="3"/>
  <c r="AD127" i="3"/>
  <c r="AB127" i="3"/>
  <c r="AA127" i="3"/>
  <c r="Z127" i="3"/>
  <c r="Y127" i="3"/>
  <c r="AC127" i="3" s="1"/>
  <c r="W127" i="3" s="1"/>
  <c r="V127" i="3"/>
  <c r="AM126" i="3"/>
  <c r="AL126" i="3"/>
  <c r="AK126" i="3"/>
  <c r="AJ126" i="3"/>
  <c r="AN126" i="3" s="1"/>
  <c r="AE126" i="3"/>
  <c r="AD126" i="3"/>
  <c r="AB126" i="3"/>
  <c r="AA126" i="3"/>
  <c r="Z126" i="3"/>
  <c r="Y126" i="3"/>
  <c r="AC126" i="3" s="1"/>
  <c r="W126" i="3" s="1"/>
  <c r="V126" i="3" s="1"/>
  <c r="J126" i="3"/>
  <c r="AL125" i="3"/>
  <c r="AM125" i="3" s="1"/>
  <c r="AK125" i="3"/>
  <c r="AO125" i="3" s="1"/>
  <c r="AP125" i="3" s="1"/>
  <c r="AJ125" i="3"/>
  <c r="AN125" i="3" s="1"/>
  <c r="AE125" i="3"/>
  <c r="AD125" i="3"/>
  <c r="AB125" i="3"/>
  <c r="AA125" i="3"/>
  <c r="Z125" i="3"/>
  <c r="Y125" i="3"/>
  <c r="AC125" i="3" s="1"/>
  <c r="W125" i="3" s="1"/>
  <c r="V125" i="3" s="1"/>
  <c r="AL124" i="3"/>
  <c r="AM124" i="3" s="1"/>
  <c r="AK124" i="3"/>
  <c r="AO124" i="3" s="1"/>
  <c r="AP124" i="3" s="1"/>
  <c r="AJ124" i="3"/>
  <c r="AN124" i="3" s="1"/>
  <c r="AE124" i="3"/>
  <c r="AD124" i="3"/>
  <c r="AB124" i="3"/>
  <c r="AA124" i="3"/>
  <c r="Z124" i="3"/>
  <c r="Y124" i="3"/>
  <c r="AC124" i="3" s="1"/>
  <c r="W124" i="3" s="1"/>
  <c r="V124" i="3" s="1"/>
  <c r="AO123" i="3"/>
  <c r="AP123" i="3" s="1"/>
  <c r="AL123" i="3"/>
  <c r="AM123" i="3" s="1"/>
  <c r="AK123" i="3"/>
  <c r="AJ123" i="3"/>
  <c r="AN123" i="3" s="1"/>
  <c r="AE123" i="3"/>
  <c r="AD123" i="3"/>
  <c r="AB123" i="3"/>
  <c r="AA123" i="3"/>
  <c r="Z123" i="3"/>
  <c r="Y123" i="3"/>
  <c r="AC123" i="3" s="1"/>
  <c r="W123" i="3" s="1"/>
  <c r="V123" i="3" s="1"/>
  <c r="N123" i="3"/>
  <c r="J123" i="3"/>
  <c r="F123" i="3"/>
  <c r="AN122" i="3"/>
  <c r="AK122" i="3"/>
  <c r="AO122" i="3" s="1"/>
  <c r="AP122" i="3" s="1"/>
  <c r="AJ122" i="3"/>
  <c r="AL122" i="3" s="1"/>
  <c r="AM122" i="3" s="1"/>
  <c r="AE122" i="3"/>
  <c r="AB122" i="3"/>
  <c r="AA122" i="3"/>
  <c r="Z122" i="3"/>
  <c r="Y122" i="3"/>
  <c r="AC122" i="3" s="1"/>
  <c r="V122" i="3"/>
  <c r="N122" i="3"/>
  <c r="J122" i="3"/>
  <c r="F122" i="3"/>
  <c r="AL121" i="3"/>
  <c r="AM121" i="3" s="1"/>
  <c r="AK121" i="3"/>
  <c r="AO121" i="3" s="1"/>
  <c r="AP121" i="3" s="1"/>
  <c r="AJ121" i="3"/>
  <c r="AN121" i="3" s="1"/>
  <c r="AE121" i="3"/>
  <c r="AB121" i="3"/>
  <c r="AA121" i="3"/>
  <c r="Z121" i="3"/>
  <c r="Y121" i="3"/>
  <c r="AC121" i="3" s="1"/>
  <c r="V121" i="3"/>
  <c r="N121" i="3"/>
  <c r="J121" i="3"/>
  <c r="F121" i="3"/>
  <c r="AL120" i="3"/>
  <c r="AM120" i="3" s="1"/>
  <c r="AK120" i="3"/>
  <c r="AJ120" i="3"/>
  <c r="AN120" i="3" s="1"/>
  <c r="AE120" i="3"/>
  <c r="AB120" i="3"/>
  <c r="AA120" i="3"/>
  <c r="Z120" i="3"/>
  <c r="Y120" i="3"/>
  <c r="AC120" i="3" s="1"/>
  <c r="V120" i="3"/>
  <c r="N120" i="3"/>
  <c r="J120" i="3"/>
  <c r="F120" i="3"/>
  <c r="AL119" i="3"/>
  <c r="AM119" i="3" s="1"/>
  <c r="AJ119" i="3"/>
  <c r="AK119" i="3" s="1"/>
  <c r="AE119" i="3"/>
  <c r="AB119" i="3"/>
  <c r="AA119" i="3"/>
  <c r="Z119" i="3"/>
  <c r="Y119" i="3"/>
  <c r="AC119" i="3" s="1"/>
  <c r="V119" i="3"/>
  <c r="N119" i="3"/>
  <c r="J119" i="3"/>
  <c r="F119" i="3"/>
  <c r="AJ118" i="3"/>
  <c r="AE118" i="3"/>
  <c r="AB118" i="3"/>
  <c r="AA118" i="3"/>
  <c r="Z118" i="3"/>
  <c r="Y118" i="3"/>
  <c r="AC118" i="3" s="1"/>
  <c r="V118" i="3"/>
  <c r="N118" i="3"/>
  <c r="J118" i="3"/>
  <c r="F118" i="3"/>
  <c r="AN117" i="3"/>
  <c r="AJ117" i="3"/>
  <c r="AE117" i="3"/>
  <c r="AD117" i="3"/>
  <c r="AB117" i="3"/>
  <c r="AA117" i="3"/>
  <c r="Z117" i="3"/>
  <c r="Y117" i="3"/>
  <c r="AC117" i="3" s="1"/>
  <c r="V117" i="3"/>
  <c r="AM116" i="3"/>
  <c r="AL116" i="3"/>
  <c r="AJ116" i="3"/>
  <c r="AK116" i="3" s="1"/>
  <c r="AE116" i="3"/>
  <c r="AD116" i="3"/>
  <c r="AB116" i="3"/>
  <c r="AA116" i="3"/>
  <c r="Z116" i="3"/>
  <c r="Y116" i="3"/>
  <c r="AC116" i="3" s="1"/>
  <c r="W116" i="3" s="1"/>
  <c r="V116" i="3" s="1"/>
  <c r="AL115" i="3"/>
  <c r="AM115" i="3" s="1"/>
  <c r="AJ115" i="3"/>
  <c r="AK115" i="3" s="1"/>
  <c r="AE115" i="3"/>
  <c r="AD115" i="3"/>
  <c r="AB115" i="3"/>
  <c r="AA115" i="3"/>
  <c r="Z115" i="3"/>
  <c r="Y115" i="3"/>
  <c r="AC115" i="3" s="1"/>
  <c r="W115" i="3" s="1"/>
  <c r="V115" i="3"/>
  <c r="AL114" i="3"/>
  <c r="AM114" i="3" s="1"/>
  <c r="AJ114" i="3"/>
  <c r="AK114" i="3" s="1"/>
  <c r="AE114" i="3"/>
  <c r="AD114" i="3"/>
  <c r="AB114" i="3"/>
  <c r="AA114" i="3"/>
  <c r="Z114" i="3"/>
  <c r="Y114" i="3"/>
  <c r="AC114" i="3" s="1"/>
  <c r="W114" i="3" s="1"/>
  <c r="V114" i="3" s="1"/>
  <c r="N114" i="3"/>
  <c r="J114" i="3"/>
  <c r="F114" i="3"/>
  <c r="AL113" i="3"/>
  <c r="AM113" i="3" s="1"/>
  <c r="AK113" i="3"/>
  <c r="AO113" i="3" s="1"/>
  <c r="AP113" i="3" s="1"/>
  <c r="AJ113" i="3"/>
  <c r="AN113" i="3" s="1"/>
  <c r="AE113" i="3"/>
  <c r="AD113" i="3"/>
  <c r="AB113" i="3"/>
  <c r="AA113" i="3"/>
  <c r="Z113" i="3"/>
  <c r="Y113" i="3"/>
  <c r="AC113" i="3" s="1"/>
  <c r="W113" i="3" s="1"/>
  <c r="V113" i="3" s="1"/>
  <c r="N113" i="3"/>
  <c r="J113" i="3"/>
  <c r="F113" i="3"/>
  <c r="AK112" i="3"/>
  <c r="AJ112" i="3"/>
  <c r="AN112" i="3" s="1"/>
  <c r="AE112" i="3"/>
  <c r="AD112" i="3"/>
  <c r="AB112" i="3"/>
  <c r="AA112" i="3"/>
  <c r="Z112" i="3"/>
  <c r="Y112" i="3"/>
  <c r="AC112" i="3" s="1"/>
  <c r="W112" i="3" s="1"/>
  <c r="V112" i="3" s="1"/>
  <c r="N112" i="3"/>
  <c r="J112" i="3"/>
  <c r="F112" i="3"/>
  <c r="AN111" i="3"/>
  <c r="AJ111" i="3"/>
  <c r="AE111" i="3"/>
  <c r="AD111" i="3"/>
  <c r="AB111" i="3"/>
  <c r="AA111" i="3"/>
  <c r="Z111" i="3"/>
  <c r="Y111" i="3"/>
  <c r="AC111" i="3" s="1"/>
  <c r="W111" i="3"/>
  <c r="V111" i="3" s="1"/>
  <c r="N111" i="3"/>
  <c r="J111" i="3"/>
  <c r="F111" i="3"/>
  <c r="AM110" i="3"/>
  <c r="AL110" i="3"/>
  <c r="AJ110" i="3"/>
  <c r="AK110" i="3" s="1"/>
  <c r="AE110" i="3"/>
  <c r="AD110" i="3"/>
  <c r="AB110" i="3"/>
  <c r="AA110" i="3"/>
  <c r="Z110" i="3"/>
  <c r="Y110" i="3"/>
  <c r="AC110" i="3" s="1"/>
  <c r="W110" i="3" s="1"/>
  <c r="V110" i="3" s="1"/>
  <c r="N110" i="3"/>
  <c r="J110" i="3"/>
  <c r="F110" i="3"/>
  <c r="AL109" i="3"/>
  <c r="AM109" i="3" s="1"/>
  <c r="AK109" i="3"/>
  <c r="AJ109" i="3"/>
  <c r="AN109" i="3" s="1"/>
  <c r="AE109" i="3"/>
  <c r="AD109" i="3"/>
  <c r="AB109" i="3"/>
  <c r="AA109" i="3"/>
  <c r="Z109" i="3"/>
  <c r="Y109" i="3"/>
  <c r="AC109" i="3" s="1"/>
  <c r="W109" i="3" s="1"/>
  <c r="V109" i="3" s="1"/>
  <c r="N109" i="3"/>
  <c r="J109" i="3"/>
  <c r="F109" i="3"/>
  <c r="AK108" i="3"/>
  <c r="AJ108" i="3"/>
  <c r="AN108" i="3" s="1"/>
  <c r="AE108" i="3"/>
  <c r="AD108" i="3"/>
  <c r="AB108" i="3"/>
  <c r="AA108" i="3"/>
  <c r="Z108" i="3"/>
  <c r="Y108" i="3"/>
  <c r="AC108" i="3" s="1"/>
  <c r="W108" i="3" s="1"/>
  <c r="V108" i="3" s="1"/>
  <c r="N108" i="3"/>
  <c r="J108" i="3"/>
  <c r="F108" i="3"/>
  <c r="AJ107" i="3"/>
  <c r="AE107" i="3"/>
  <c r="AD107" i="3"/>
  <c r="AB107" i="3"/>
  <c r="AA107" i="3"/>
  <c r="Z107" i="3"/>
  <c r="Y107" i="3"/>
  <c r="AC107" i="3" s="1"/>
  <c r="W107" i="3"/>
  <c r="V107" i="3" s="1"/>
  <c r="AN106" i="3"/>
  <c r="AJ106" i="3"/>
  <c r="V106" i="3"/>
  <c r="AJ105" i="3"/>
  <c r="W105" i="3"/>
  <c r="V105" i="3" s="1"/>
  <c r="AK104" i="3"/>
  <c r="AJ104" i="3"/>
  <c r="AN104" i="3" s="1"/>
  <c r="W104" i="3"/>
  <c r="V104" i="3"/>
  <c r="F104" i="3"/>
  <c r="AL103" i="3"/>
  <c r="AM103" i="3" s="1"/>
  <c r="AJ103" i="3"/>
  <c r="AK103" i="3" s="1"/>
  <c r="W103" i="3"/>
  <c r="V103" i="3" s="1"/>
  <c r="E103" i="3"/>
  <c r="D103" i="3"/>
  <c r="A103" i="3"/>
  <c r="AM102" i="3"/>
  <c r="AL102" i="3"/>
  <c r="AJ102" i="3"/>
  <c r="AK102" i="3" s="1"/>
  <c r="AE102" i="3"/>
  <c r="AD102" i="3"/>
  <c r="AB102" i="3"/>
  <c r="AA102" i="3"/>
  <c r="Z102" i="3"/>
  <c r="Y102" i="3"/>
  <c r="AC102" i="3" s="1"/>
  <c r="W102" i="3" s="1"/>
  <c r="V102" i="3" s="1"/>
  <c r="AL101" i="3"/>
  <c r="AM101" i="3" s="1"/>
  <c r="AJ101" i="3"/>
  <c r="AK101" i="3" s="1"/>
  <c r="AE101" i="3"/>
  <c r="AD101" i="3"/>
  <c r="AB101" i="3"/>
  <c r="AA101" i="3"/>
  <c r="Z101" i="3"/>
  <c r="Y101" i="3"/>
  <c r="AC101" i="3" s="1"/>
  <c r="W101" i="3" s="1"/>
  <c r="V101" i="3" s="1"/>
  <c r="AL100" i="3"/>
  <c r="AM100" i="3" s="1"/>
  <c r="AJ100" i="3"/>
  <c r="AK100" i="3" s="1"/>
  <c r="AE100" i="3"/>
  <c r="AD100" i="3"/>
  <c r="AB100" i="3"/>
  <c r="AA100" i="3"/>
  <c r="Z100" i="3"/>
  <c r="Y100" i="3"/>
  <c r="AC100" i="3" s="1"/>
  <c r="W100" i="3" s="1"/>
  <c r="V100" i="3"/>
  <c r="A100" i="3"/>
  <c r="AJ99" i="3"/>
  <c r="AE99" i="3"/>
  <c r="AD99" i="3"/>
  <c r="AB99" i="3"/>
  <c r="AA99" i="3"/>
  <c r="Z99" i="3"/>
  <c r="Y99" i="3"/>
  <c r="AC99" i="3" s="1"/>
  <c r="W99" i="3" s="1"/>
  <c r="V99" i="3" s="1"/>
  <c r="AN98" i="3"/>
  <c r="AJ98" i="3"/>
  <c r="AE98" i="3"/>
  <c r="AD98" i="3"/>
  <c r="AB98" i="3"/>
  <c r="AA98" i="3"/>
  <c r="Z98" i="3"/>
  <c r="Y98" i="3"/>
  <c r="AC98" i="3" s="1"/>
  <c r="W98" i="3" s="1"/>
  <c r="V98" i="3" s="1"/>
  <c r="AN97" i="3"/>
  <c r="AJ97" i="3"/>
  <c r="AE97" i="3"/>
  <c r="AD97" i="3"/>
  <c r="AB97" i="3"/>
  <c r="AA97" i="3"/>
  <c r="Z97" i="3"/>
  <c r="Y97" i="3"/>
  <c r="AC97" i="3" s="1"/>
  <c r="W97" i="3" s="1"/>
  <c r="V97" i="3" s="1"/>
  <c r="AJ96" i="3"/>
  <c r="AE96" i="3"/>
  <c r="AD96" i="3"/>
  <c r="AB96" i="3"/>
  <c r="AA96" i="3"/>
  <c r="Z96" i="3"/>
  <c r="Y96" i="3"/>
  <c r="AC96" i="3" s="1"/>
  <c r="W96" i="3" s="1"/>
  <c r="V96" i="3" s="1"/>
  <c r="L96" i="3"/>
  <c r="L133" i="3" s="1"/>
  <c r="H96" i="3"/>
  <c r="H133" i="3" s="1"/>
  <c r="E96" i="3"/>
  <c r="E133" i="3" s="1"/>
  <c r="AL95" i="3"/>
  <c r="AM95" i="3" s="1"/>
  <c r="AJ95" i="3"/>
  <c r="AK95" i="3" s="1"/>
  <c r="AE95" i="3"/>
  <c r="AD95" i="3"/>
  <c r="AB95" i="3"/>
  <c r="AA95" i="3"/>
  <c r="Z95" i="3"/>
  <c r="Y95" i="3"/>
  <c r="AC95" i="3" s="1"/>
  <c r="W95" i="3"/>
  <c r="V95" i="3" s="1"/>
  <c r="L95" i="3"/>
  <c r="H95" i="3"/>
  <c r="H132" i="3" s="1"/>
  <c r="E95" i="3"/>
  <c r="E132" i="3" s="1"/>
  <c r="AN94" i="3"/>
  <c r="AJ94" i="3"/>
  <c r="AE94" i="3"/>
  <c r="AD94" i="3"/>
  <c r="AB94" i="3"/>
  <c r="AA94" i="3"/>
  <c r="Z94" i="3"/>
  <c r="Y94" i="3"/>
  <c r="AC94" i="3" s="1"/>
  <c r="W94" i="3" s="1"/>
  <c r="V94" i="3" s="1"/>
  <c r="L94" i="3"/>
  <c r="H94" i="3"/>
  <c r="H131" i="3" s="1"/>
  <c r="E94" i="3"/>
  <c r="E131" i="3" s="1"/>
  <c r="AL93" i="3"/>
  <c r="AM93" i="3" s="1"/>
  <c r="AK93" i="3"/>
  <c r="AJ93" i="3"/>
  <c r="AN93" i="3" s="1"/>
  <c r="AE93" i="3"/>
  <c r="AD93" i="3"/>
  <c r="AB93" i="3"/>
  <c r="AA93" i="3"/>
  <c r="Z93" i="3"/>
  <c r="Y93" i="3"/>
  <c r="AC93" i="3" s="1"/>
  <c r="W93" i="3" s="1"/>
  <c r="V93" i="3" s="1"/>
  <c r="Q93" i="3"/>
  <c r="Q130" i="3" s="1"/>
  <c r="L93" i="3"/>
  <c r="AK92" i="3"/>
  <c r="AJ92" i="3"/>
  <c r="AL92" i="3" s="1"/>
  <c r="AM92" i="3" s="1"/>
  <c r="AE92" i="3"/>
  <c r="AD92" i="3"/>
  <c r="AB92" i="3"/>
  <c r="AA92" i="3"/>
  <c r="Z92" i="3"/>
  <c r="Y92" i="3"/>
  <c r="AC92" i="3" s="1"/>
  <c r="W92" i="3" s="1"/>
  <c r="V92" i="3" s="1"/>
  <c r="L92" i="3"/>
  <c r="AL91" i="3"/>
  <c r="AM91" i="3" s="1"/>
  <c r="AK91" i="3"/>
  <c r="AJ91" i="3"/>
  <c r="AN91" i="3" s="1"/>
  <c r="AE91" i="3"/>
  <c r="AD91" i="3"/>
  <c r="AB91" i="3"/>
  <c r="AA91" i="3"/>
  <c r="Z91" i="3"/>
  <c r="Y91" i="3"/>
  <c r="AC91" i="3" s="1"/>
  <c r="W91" i="3" s="1"/>
  <c r="V91" i="3" s="1"/>
  <c r="L91" i="3"/>
  <c r="AL90" i="3"/>
  <c r="AK90" i="3"/>
  <c r="AJ90" i="3"/>
  <c r="AN90" i="3" s="1"/>
  <c r="AE90" i="3"/>
  <c r="AD90" i="3"/>
  <c r="AB90" i="3"/>
  <c r="AA90" i="3"/>
  <c r="Z90" i="3"/>
  <c r="Y90" i="3"/>
  <c r="AC90" i="3" s="1"/>
  <c r="W90" i="3" s="1"/>
  <c r="V90" i="3" s="1"/>
  <c r="AE89" i="3"/>
  <c r="AD89" i="3"/>
  <c r="AB89" i="3"/>
  <c r="AA89" i="3"/>
  <c r="Z89" i="3"/>
  <c r="Y89" i="3"/>
  <c r="AC89" i="3" s="1"/>
  <c r="W89" i="3"/>
  <c r="V89" i="3" s="1"/>
  <c r="O89" i="3"/>
  <c r="O126" i="3" s="1"/>
  <c r="L89" i="3"/>
  <c r="L126" i="3" s="1"/>
  <c r="J89" i="3"/>
  <c r="AE88" i="3"/>
  <c r="AD88" i="3"/>
  <c r="AB88" i="3"/>
  <c r="AA88" i="3"/>
  <c r="Z88" i="3"/>
  <c r="Y88" i="3"/>
  <c r="AC88" i="3" s="1"/>
  <c r="W88" i="3" s="1"/>
  <c r="V88" i="3" s="1"/>
  <c r="AE87" i="3"/>
  <c r="AD87" i="3"/>
  <c r="AB87" i="3"/>
  <c r="AA87" i="3"/>
  <c r="Z87" i="3"/>
  <c r="Y87" i="3"/>
  <c r="AC87" i="3" s="1"/>
  <c r="W87" i="3" s="1"/>
  <c r="V87" i="3" s="1"/>
  <c r="AL86" i="3"/>
  <c r="AK86" i="3"/>
  <c r="AJ86" i="3"/>
  <c r="AN86" i="3" s="1"/>
  <c r="AE86" i="3"/>
  <c r="AD86" i="3"/>
  <c r="AB86" i="3"/>
  <c r="AA86" i="3"/>
  <c r="Z86" i="3"/>
  <c r="Y86" i="3"/>
  <c r="AC86" i="3" s="1"/>
  <c r="W86" i="3" s="1"/>
  <c r="V86" i="3" s="1"/>
  <c r="N86" i="3"/>
  <c r="J86" i="3"/>
  <c r="F86" i="3"/>
  <c r="AK85" i="3"/>
  <c r="AJ85" i="3"/>
  <c r="AN85" i="3" s="1"/>
  <c r="AE85" i="3"/>
  <c r="AD85" i="3"/>
  <c r="AB85" i="3"/>
  <c r="AA85" i="3"/>
  <c r="Z85" i="3"/>
  <c r="Y85" i="3"/>
  <c r="AC85" i="3" s="1"/>
  <c r="W85" i="3" s="1"/>
  <c r="V85" i="3" s="1"/>
  <c r="N85" i="3"/>
  <c r="J85" i="3"/>
  <c r="F85" i="3"/>
  <c r="AN84" i="3"/>
  <c r="AM84" i="3"/>
  <c r="AJ84" i="3"/>
  <c r="AE84" i="3"/>
  <c r="AD84" i="3"/>
  <c r="AB84" i="3"/>
  <c r="AA84" i="3"/>
  <c r="Z84" i="3"/>
  <c r="Y84" i="3"/>
  <c r="AC84" i="3" s="1"/>
  <c r="W84" i="3"/>
  <c r="V84" i="3" s="1"/>
  <c r="N84" i="3"/>
  <c r="J84" i="3"/>
  <c r="F84" i="3"/>
  <c r="AM83" i="3"/>
  <c r="AL83" i="3"/>
  <c r="AK83" i="3"/>
  <c r="AJ83" i="3"/>
  <c r="AN83" i="3" s="1"/>
  <c r="AE83" i="3"/>
  <c r="AD83" i="3"/>
  <c r="AB83" i="3"/>
  <c r="AA83" i="3"/>
  <c r="Z83" i="3"/>
  <c r="Y83" i="3"/>
  <c r="AC83" i="3" s="1"/>
  <c r="W83" i="3" s="1"/>
  <c r="V83" i="3"/>
  <c r="N83" i="3"/>
  <c r="J83" i="3"/>
  <c r="F83" i="3"/>
  <c r="AL82" i="3"/>
  <c r="AK82" i="3"/>
  <c r="AJ82" i="3"/>
  <c r="AN82" i="3" s="1"/>
  <c r="AE82" i="3"/>
  <c r="AD82" i="3"/>
  <c r="AB82" i="3"/>
  <c r="AA82" i="3"/>
  <c r="Z82" i="3"/>
  <c r="Y82" i="3"/>
  <c r="AC82" i="3" s="1"/>
  <c r="W82" i="3" s="1"/>
  <c r="V82" i="3" s="1"/>
  <c r="N82" i="3"/>
  <c r="J82" i="3"/>
  <c r="F82" i="3"/>
  <c r="AN81" i="3"/>
  <c r="AJ81" i="3"/>
  <c r="AE81" i="3"/>
  <c r="AD81" i="3"/>
  <c r="AB81" i="3"/>
  <c r="AA81" i="3"/>
  <c r="Z81" i="3"/>
  <c r="Y81" i="3"/>
  <c r="AC81" i="3" s="1"/>
  <c r="W81" i="3" s="1"/>
  <c r="V81" i="3" s="1"/>
  <c r="N81" i="3"/>
  <c r="J81" i="3"/>
  <c r="F81" i="3"/>
  <c r="AJ80" i="3"/>
  <c r="AE80" i="3"/>
  <c r="AD80" i="3"/>
  <c r="AB80" i="3"/>
  <c r="AA80" i="3"/>
  <c r="Z80" i="3"/>
  <c r="Y80" i="3"/>
  <c r="AC80" i="3" s="1"/>
  <c r="W80" i="3" s="1"/>
  <c r="V80" i="3" s="1"/>
  <c r="N80" i="3"/>
  <c r="J80" i="3"/>
  <c r="F80" i="3"/>
  <c r="AM79" i="3"/>
  <c r="AL79" i="3"/>
  <c r="AK79" i="3"/>
  <c r="AJ79" i="3"/>
  <c r="AN79" i="3" s="1"/>
  <c r="AE79" i="3"/>
  <c r="AD79" i="3"/>
  <c r="AB79" i="3"/>
  <c r="AA79" i="3"/>
  <c r="Z79" i="3"/>
  <c r="Y79" i="3"/>
  <c r="AC79" i="3" s="1"/>
  <c r="W79" i="3" s="1"/>
  <c r="V79" i="3" s="1"/>
  <c r="N79" i="3"/>
  <c r="J79" i="3"/>
  <c r="F79" i="3"/>
  <c r="AL78" i="3"/>
  <c r="AK78" i="3"/>
  <c r="AJ78" i="3"/>
  <c r="AN78" i="3" s="1"/>
  <c r="AE78" i="3"/>
  <c r="AD78" i="3"/>
  <c r="AB78" i="3"/>
  <c r="AA78" i="3"/>
  <c r="Z78" i="3"/>
  <c r="Y78" i="3"/>
  <c r="AC78" i="3" s="1"/>
  <c r="W78" i="3" s="1"/>
  <c r="V78" i="3" s="1"/>
  <c r="N78" i="3"/>
  <c r="J78" i="3"/>
  <c r="F78" i="3"/>
  <c r="AK77" i="3"/>
  <c r="AJ77" i="3"/>
  <c r="AE77" i="3"/>
  <c r="AD77" i="3"/>
  <c r="AB77" i="3"/>
  <c r="AA77" i="3"/>
  <c r="Z77" i="3"/>
  <c r="Y77" i="3"/>
  <c r="AC77" i="3" s="1"/>
  <c r="W77" i="3" s="1"/>
  <c r="V77" i="3" s="1"/>
  <c r="N77" i="3"/>
  <c r="J77" i="3"/>
  <c r="F77" i="3"/>
  <c r="AN76" i="3"/>
  <c r="AM76" i="3"/>
  <c r="AJ76" i="3"/>
  <c r="AE76" i="3"/>
  <c r="AD76" i="3"/>
  <c r="AB76" i="3"/>
  <c r="AA76" i="3"/>
  <c r="Z76" i="3"/>
  <c r="Y76" i="3"/>
  <c r="AC76" i="3" s="1"/>
  <c r="W76" i="3"/>
  <c r="V76" i="3" s="1"/>
  <c r="N76" i="3"/>
  <c r="J76" i="3"/>
  <c r="F76" i="3"/>
  <c r="AM75" i="3"/>
  <c r="AL75" i="3"/>
  <c r="AK75" i="3"/>
  <c r="AJ75" i="3"/>
  <c r="AN75" i="3" s="1"/>
  <c r="AE75" i="3"/>
  <c r="AB75" i="3"/>
  <c r="AA75" i="3"/>
  <c r="Z75" i="3"/>
  <c r="Y75" i="3"/>
  <c r="AC75" i="3" s="1"/>
  <c r="N75" i="3"/>
  <c r="J75" i="3"/>
  <c r="F75" i="3"/>
  <c r="AM74" i="3"/>
  <c r="AL74" i="3"/>
  <c r="AK74" i="3"/>
  <c r="AJ74" i="3"/>
  <c r="AN74" i="3" s="1"/>
  <c r="AE74" i="3"/>
  <c r="AB74" i="3"/>
  <c r="AA74" i="3"/>
  <c r="Z74" i="3"/>
  <c r="Y74" i="3"/>
  <c r="AC74" i="3" s="1"/>
  <c r="N74" i="3"/>
  <c r="J74" i="3"/>
  <c r="F74" i="3"/>
  <c r="AM73" i="3"/>
  <c r="AL73" i="3"/>
  <c r="AK73" i="3"/>
  <c r="AJ73" i="3"/>
  <c r="AN73" i="3" s="1"/>
  <c r="AE73" i="3"/>
  <c r="AB73" i="3"/>
  <c r="AA73" i="3"/>
  <c r="Z73" i="3"/>
  <c r="Y73" i="3"/>
  <c r="AC73" i="3" s="1"/>
  <c r="N73" i="3"/>
  <c r="J73" i="3"/>
  <c r="F73" i="3"/>
  <c r="AM72" i="3"/>
  <c r="AL72" i="3"/>
  <c r="AK72" i="3"/>
  <c r="AJ72" i="3"/>
  <c r="AN72" i="3" s="1"/>
  <c r="AE72" i="3"/>
  <c r="AB72" i="3"/>
  <c r="AA72" i="3"/>
  <c r="Z72" i="3"/>
  <c r="Y72" i="3"/>
  <c r="AC72" i="3" s="1"/>
  <c r="N72" i="3"/>
  <c r="J72" i="3"/>
  <c r="F72" i="3"/>
  <c r="AM71" i="3"/>
  <c r="AL71" i="3"/>
  <c r="AK71" i="3"/>
  <c r="AJ71" i="3"/>
  <c r="AN71" i="3" s="1"/>
  <c r="AE71" i="3"/>
  <c r="AB71" i="3"/>
  <c r="AA71" i="3"/>
  <c r="Z71" i="3"/>
  <c r="Y71" i="3"/>
  <c r="AC71" i="3" s="1"/>
  <c r="N71" i="3"/>
  <c r="J71" i="3"/>
  <c r="F71" i="3"/>
  <c r="AM70" i="3"/>
  <c r="AL70" i="3"/>
  <c r="AK70" i="3"/>
  <c r="AJ70" i="3"/>
  <c r="AN70" i="3" s="1"/>
  <c r="AE70" i="3"/>
  <c r="AD70" i="3"/>
  <c r="AB70" i="3"/>
  <c r="AA70" i="3"/>
  <c r="Z70" i="3"/>
  <c r="Y70" i="3"/>
  <c r="AC70" i="3" s="1"/>
  <c r="N70" i="3"/>
  <c r="J70" i="3"/>
  <c r="F70" i="3"/>
  <c r="AM69" i="3"/>
  <c r="AJ69" i="3"/>
  <c r="AE69" i="3"/>
  <c r="AD69" i="3"/>
  <c r="AB69" i="3"/>
  <c r="AA69" i="3"/>
  <c r="Z69" i="3"/>
  <c r="Y69" i="3"/>
  <c r="AC69" i="3" s="1"/>
  <c r="W69" i="3"/>
  <c r="V69" i="3" s="1"/>
  <c r="N69" i="3"/>
  <c r="J69" i="3"/>
  <c r="F69" i="3"/>
  <c r="AM68" i="3"/>
  <c r="AL68" i="3"/>
  <c r="AK68" i="3"/>
  <c r="AJ68" i="3"/>
  <c r="AN68" i="3" s="1"/>
  <c r="AE68" i="3"/>
  <c r="AD68" i="3"/>
  <c r="AB68" i="3"/>
  <c r="AA68" i="3"/>
  <c r="Z68" i="3"/>
  <c r="Y68" i="3"/>
  <c r="AC68" i="3" s="1"/>
  <c r="W68" i="3" s="1"/>
  <c r="V68" i="3"/>
  <c r="N68" i="3"/>
  <c r="J68" i="3"/>
  <c r="F68" i="3"/>
  <c r="AL67" i="3"/>
  <c r="AK67" i="3"/>
  <c r="AJ67" i="3"/>
  <c r="AN67" i="3" s="1"/>
  <c r="AE67" i="3"/>
  <c r="AD67" i="3"/>
  <c r="AB67" i="3"/>
  <c r="AA67" i="3"/>
  <c r="Z67" i="3"/>
  <c r="Y67" i="3"/>
  <c r="AC67" i="3" s="1"/>
  <c r="W67" i="3" s="1"/>
  <c r="V67" i="3" s="1"/>
  <c r="N67" i="3"/>
  <c r="J67" i="3"/>
  <c r="F67" i="3"/>
  <c r="AN66" i="3"/>
  <c r="AJ66" i="3"/>
  <c r="AE66" i="3"/>
  <c r="AD66" i="3"/>
  <c r="AB66" i="3"/>
  <c r="AA66" i="3"/>
  <c r="Z66" i="3"/>
  <c r="Y66" i="3"/>
  <c r="AC66" i="3" s="1"/>
  <c r="W66" i="3" s="1"/>
  <c r="V66" i="3" s="1"/>
  <c r="N66" i="3"/>
  <c r="J66" i="3"/>
  <c r="F66" i="3"/>
  <c r="AJ65" i="3"/>
  <c r="AE65" i="3"/>
  <c r="AD65" i="3"/>
  <c r="AB65" i="3"/>
  <c r="AA65" i="3"/>
  <c r="Z65" i="3"/>
  <c r="Y65" i="3"/>
  <c r="AC65" i="3" s="1"/>
  <c r="W65" i="3" s="1"/>
  <c r="V65" i="3"/>
  <c r="N65" i="3"/>
  <c r="J65" i="3"/>
  <c r="F65" i="3"/>
  <c r="AM64" i="3"/>
  <c r="AL64" i="3"/>
  <c r="AK64" i="3"/>
  <c r="AJ64" i="3"/>
  <c r="AN64" i="3" s="1"/>
  <c r="AE64" i="3"/>
  <c r="AD64" i="3"/>
  <c r="AB64" i="3"/>
  <c r="AA64" i="3"/>
  <c r="Z64" i="3"/>
  <c r="Y64" i="3"/>
  <c r="AC64" i="3" s="1"/>
  <c r="W64" i="3" s="1"/>
  <c r="V64" i="3" s="1"/>
  <c r="N64" i="3"/>
  <c r="J64" i="3"/>
  <c r="F64" i="3"/>
  <c r="AL63" i="3"/>
  <c r="AK63" i="3"/>
  <c r="AJ63" i="3"/>
  <c r="AN63" i="3" s="1"/>
  <c r="AE63" i="3"/>
  <c r="AD63" i="3"/>
  <c r="AB63" i="3"/>
  <c r="AA63" i="3"/>
  <c r="Z63" i="3"/>
  <c r="Y63" i="3"/>
  <c r="AC63" i="3" s="1"/>
  <c r="W63" i="3" s="1"/>
  <c r="V63" i="3" s="1"/>
  <c r="N63" i="3"/>
  <c r="J63" i="3"/>
  <c r="F63" i="3"/>
  <c r="AK62" i="3"/>
  <c r="AJ62" i="3"/>
  <c r="AE62" i="3"/>
  <c r="AD62" i="3"/>
  <c r="AB62" i="3"/>
  <c r="AA62" i="3"/>
  <c r="Z62" i="3"/>
  <c r="Y62" i="3"/>
  <c r="AC62" i="3" s="1"/>
  <c r="W62" i="3" s="1"/>
  <c r="V62" i="3" s="1"/>
  <c r="N62" i="3"/>
  <c r="J62" i="3"/>
  <c r="F62" i="3"/>
  <c r="AN61" i="3"/>
  <c r="AM61" i="3"/>
  <c r="AJ61" i="3"/>
  <c r="AE61" i="3"/>
  <c r="AD61" i="3"/>
  <c r="AB61" i="3"/>
  <c r="AA61" i="3"/>
  <c r="Z61" i="3"/>
  <c r="Y61" i="3"/>
  <c r="AC61" i="3" s="1"/>
  <c r="W61" i="3"/>
  <c r="V61" i="3" s="1"/>
  <c r="N61" i="3"/>
  <c r="J61" i="3"/>
  <c r="F61" i="3"/>
  <c r="AM60" i="3"/>
  <c r="AL60" i="3"/>
  <c r="AK60" i="3"/>
  <c r="AJ60" i="3"/>
  <c r="AN60" i="3" s="1"/>
  <c r="AE60" i="3"/>
  <c r="AD60" i="3"/>
  <c r="AB60" i="3"/>
  <c r="AA60" i="3"/>
  <c r="Z60" i="3"/>
  <c r="Y60" i="3"/>
  <c r="AC60" i="3" s="1"/>
  <c r="W60" i="3" s="1"/>
  <c r="V60" i="3"/>
  <c r="N60" i="3"/>
  <c r="J60" i="3"/>
  <c r="F60" i="3"/>
  <c r="AL59" i="3"/>
  <c r="AK59" i="3"/>
  <c r="AJ59" i="3"/>
  <c r="AN59" i="3" s="1"/>
  <c r="AE59" i="3"/>
  <c r="AD59" i="3"/>
  <c r="AB59" i="3"/>
  <c r="AA59" i="3"/>
  <c r="Z59" i="3"/>
  <c r="Y59" i="3"/>
  <c r="AC59" i="3" s="1"/>
  <c r="W59" i="3" s="1"/>
  <c r="V59" i="3" s="1"/>
  <c r="AL58" i="3"/>
  <c r="AK58" i="3"/>
  <c r="AJ58" i="3"/>
  <c r="AN58" i="3" s="1"/>
  <c r="AE58" i="3"/>
  <c r="AD58" i="3"/>
  <c r="AB58" i="3"/>
  <c r="AA58" i="3"/>
  <c r="Z58" i="3"/>
  <c r="Y58" i="3"/>
  <c r="AC58" i="3" s="1"/>
  <c r="W58" i="3" s="1"/>
  <c r="V58" i="3" s="1"/>
  <c r="AL57" i="3"/>
  <c r="AK57" i="3"/>
  <c r="AJ57" i="3"/>
  <c r="AN57" i="3" s="1"/>
  <c r="AE57" i="3"/>
  <c r="AD57" i="3"/>
  <c r="AB57" i="3"/>
  <c r="AA57" i="3"/>
  <c r="Z57" i="3"/>
  <c r="Y57" i="3"/>
  <c r="AC57" i="3" s="1"/>
  <c r="W57" i="3" s="1"/>
  <c r="V57" i="3" s="1"/>
  <c r="AL56" i="3"/>
  <c r="AK56" i="3"/>
  <c r="AJ56" i="3"/>
  <c r="AN56" i="3" s="1"/>
  <c r="AE56" i="3"/>
  <c r="AD56" i="3"/>
  <c r="AB56" i="3"/>
  <c r="AA56" i="3"/>
  <c r="Z56" i="3"/>
  <c r="Y56" i="3"/>
  <c r="AC56" i="3" s="1"/>
  <c r="W56" i="3" s="1"/>
  <c r="V56" i="3" s="1"/>
  <c r="F56" i="3"/>
  <c r="AM55" i="3"/>
  <c r="AL55" i="3"/>
  <c r="AK55" i="3"/>
  <c r="AJ55" i="3"/>
  <c r="AN55" i="3" s="1"/>
  <c r="AE55" i="3"/>
  <c r="AD55" i="3"/>
  <c r="AB55" i="3"/>
  <c r="AA55" i="3"/>
  <c r="Z55" i="3"/>
  <c r="Y55" i="3"/>
  <c r="AC55" i="3" s="1"/>
  <c r="W55" i="3" s="1"/>
  <c r="V55" i="3"/>
  <c r="E55" i="3"/>
  <c r="D55" i="3"/>
  <c r="A55" i="3"/>
  <c r="AL54" i="3"/>
  <c r="AK54" i="3"/>
  <c r="AJ54" i="3"/>
  <c r="AN54" i="3" s="1"/>
  <c r="AE54" i="3"/>
  <c r="AB54" i="3"/>
  <c r="AA54" i="3"/>
  <c r="Z54" i="3"/>
  <c r="Y54" i="3"/>
  <c r="AC54" i="3" s="1"/>
  <c r="AM53" i="3"/>
  <c r="AL53" i="3"/>
  <c r="AK53" i="3"/>
  <c r="AO53" i="3" s="1"/>
  <c r="AP53" i="3" s="1"/>
  <c r="AJ53" i="3"/>
  <c r="AN53" i="3" s="1"/>
  <c r="AE53" i="3"/>
  <c r="AB53" i="3"/>
  <c r="AA53" i="3"/>
  <c r="Z53" i="3"/>
  <c r="Y53" i="3"/>
  <c r="AC53" i="3" s="1"/>
  <c r="AN52" i="3"/>
  <c r="AJ52" i="3"/>
  <c r="AE52" i="3"/>
  <c r="AB52" i="3"/>
  <c r="AA52" i="3"/>
  <c r="Z52" i="3"/>
  <c r="Y52" i="3"/>
  <c r="AC52" i="3" s="1"/>
  <c r="A52" i="3"/>
  <c r="AM51" i="3"/>
  <c r="AL51" i="3"/>
  <c r="AO51" i="3" s="1"/>
  <c r="AP51" i="3" s="1"/>
  <c r="AK51" i="3"/>
  <c r="AJ51" i="3"/>
  <c r="AN51" i="3" s="1"/>
  <c r="AE51" i="3"/>
  <c r="AB51" i="3"/>
  <c r="AA51" i="3"/>
  <c r="Z51" i="3"/>
  <c r="Y51" i="3"/>
  <c r="AC51" i="3" s="1"/>
  <c r="AN50" i="3"/>
  <c r="AM50" i="3"/>
  <c r="AL50" i="3"/>
  <c r="AJ50" i="3"/>
  <c r="AK50" i="3" s="1"/>
  <c r="AE50" i="3"/>
  <c r="AB50" i="3"/>
  <c r="AA50" i="3"/>
  <c r="Z50" i="3"/>
  <c r="Y50" i="3"/>
  <c r="AC50" i="3" s="1"/>
  <c r="AJ49" i="3"/>
  <c r="AE49" i="3"/>
  <c r="AD49" i="3"/>
  <c r="AB49" i="3"/>
  <c r="AA49" i="3"/>
  <c r="Z49" i="3"/>
  <c r="Y49" i="3"/>
  <c r="AC49" i="3" s="1"/>
  <c r="AM48" i="3"/>
  <c r="AL48" i="3"/>
  <c r="AK48" i="3"/>
  <c r="AJ48" i="3"/>
  <c r="AN48" i="3" s="1"/>
  <c r="AE48" i="3"/>
  <c r="AD48" i="3"/>
  <c r="AB48" i="3"/>
  <c r="AA48" i="3"/>
  <c r="Z48" i="3"/>
  <c r="Y48" i="3"/>
  <c r="AC48" i="3" s="1"/>
  <c r="W48" i="3" s="1"/>
  <c r="V48" i="3" s="1"/>
  <c r="L48" i="3"/>
  <c r="AN47" i="3"/>
  <c r="AL47" i="3"/>
  <c r="AJ47" i="3"/>
  <c r="AK47" i="3" s="1"/>
  <c r="AE47" i="3"/>
  <c r="AD47" i="3"/>
  <c r="AB47" i="3"/>
  <c r="AA47" i="3"/>
  <c r="Z47" i="3"/>
  <c r="Y47" i="3"/>
  <c r="AC47" i="3" s="1"/>
  <c r="W47" i="3"/>
  <c r="V47" i="3" s="1"/>
  <c r="L47" i="3"/>
  <c r="AN46" i="3"/>
  <c r="AK46" i="3"/>
  <c r="AJ46" i="3"/>
  <c r="AL46" i="3" s="1"/>
  <c r="AE46" i="3"/>
  <c r="AD46" i="3"/>
  <c r="AB46" i="3"/>
  <c r="AA46" i="3"/>
  <c r="Z46" i="3"/>
  <c r="Y46" i="3"/>
  <c r="AC46" i="3" s="1"/>
  <c r="W46" i="3" s="1"/>
  <c r="V46" i="3" s="1"/>
  <c r="L46" i="3"/>
  <c r="AN45" i="3"/>
  <c r="AK45" i="3"/>
  <c r="AJ45" i="3"/>
  <c r="AM45" i="3" s="1"/>
  <c r="AE45" i="3"/>
  <c r="AD45" i="3"/>
  <c r="AB45" i="3"/>
  <c r="AA45" i="3"/>
  <c r="Z45" i="3"/>
  <c r="Y45" i="3"/>
  <c r="AC45" i="3" s="1"/>
  <c r="W45" i="3" s="1"/>
  <c r="V45" i="3" s="1"/>
  <c r="L45" i="3"/>
  <c r="AM44" i="3"/>
  <c r="AL44" i="3"/>
  <c r="AK44" i="3"/>
  <c r="AJ44" i="3"/>
  <c r="AN44" i="3" s="1"/>
  <c r="AE44" i="3"/>
  <c r="AD44" i="3"/>
  <c r="AB44" i="3"/>
  <c r="AA44" i="3"/>
  <c r="Z44" i="3"/>
  <c r="Y44" i="3"/>
  <c r="AC44" i="3" s="1"/>
  <c r="W44" i="3" s="1"/>
  <c r="V44" i="3" s="1"/>
  <c r="L44" i="3"/>
  <c r="AM43" i="3"/>
  <c r="AJ43" i="3"/>
  <c r="AK43" i="3" s="1"/>
  <c r="AE43" i="3"/>
  <c r="AD43" i="3"/>
  <c r="AB43" i="3"/>
  <c r="AA43" i="3"/>
  <c r="Z43" i="3"/>
  <c r="Y43" i="3"/>
  <c r="AC43" i="3" s="1"/>
  <c r="W43" i="3" s="1"/>
  <c r="V43" i="3" s="1"/>
  <c r="AN42" i="3"/>
  <c r="AM42" i="3"/>
  <c r="AL42" i="3"/>
  <c r="AJ42" i="3"/>
  <c r="AK42" i="3" s="1"/>
  <c r="AE42" i="3"/>
  <c r="AD42" i="3"/>
  <c r="AB42" i="3"/>
  <c r="AA42" i="3"/>
  <c r="Z42" i="3"/>
  <c r="Y42" i="3"/>
  <c r="AC42" i="3" s="1"/>
  <c r="W42" i="3"/>
  <c r="V42" i="3" s="1"/>
  <c r="J42" i="3"/>
  <c r="AN41" i="3"/>
  <c r="AK41" i="3"/>
  <c r="AJ41" i="3"/>
  <c r="AL41" i="3" s="1"/>
  <c r="AE41" i="3"/>
  <c r="AD41" i="3"/>
  <c r="AB41" i="3"/>
  <c r="AA41" i="3"/>
  <c r="Z41" i="3"/>
  <c r="Y41" i="3"/>
  <c r="AC41" i="3" s="1"/>
  <c r="W41" i="3" s="1"/>
  <c r="V41" i="3" s="1"/>
  <c r="AM40" i="3"/>
  <c r="AJ40" i="3"/>
  <c r="AL40" i="3" s="1"/>
  <c r="AE40" i="3"/>
  <c r="AB40" i="3"/>
  <c r="AA40" i="3"/>
  <c r="Z40" i="3"/>
  <c r="Y40" i="3"/>
  <c r="AC40" i="3" s="1"/>
  <c r="AN39" i="3"/>
  <c r="AK39" i="3"/>
  <c r="AJ39" i="3"/>
  <c r="AM39" i="3" s="1"/>
  <c r="AE39" i="3"/>
  <c r="AD39" i="3"/>
  <c r="AB39" i="3"/>
  <c r="AA39" i="3"/>
  <c r="Z39" i="3"/>
  <c r="Y39" i="3"/>
  <c r="AC39" i="3" s="1"/>
  <c r="W39" i="3" s="1"/>
  <c r="V39" i="3" s="1"/>
  <c r="N39" i="3"/>
  <c r="J39" i="3"/>
  <c r="F39" i="3"/>
  <c r="AN38" i="3"/>
  <c r="AK38" i="3"/>
  <c r="AJ38" i="3"/>
  <c r="AL38" i="3" s="1"/>
  <c r="AE38" i="3"/>
  <c r="AD38" i="3"/>
  <c r="AB38" i="3"/>
  <c r="AA38" i="3"/>
  <c r="Z38" i="3"/>
  <c r="Y38" i="3"/>
  <c r="AC38" i="3" s="1"/>
  <c r="W38" i="3" s="1"/>
  <c r="V38" i="3" s="1"/>
  <c r="N38" i="3"/>
  <c r="J38" i="3"/>
  <c r="F38" i="3"/>
  <c r="AM37" i="3"/>
  <c r="AJ37" i="3"/>
  <c r="AK37" i="3" s="1"/>
  <c r="AE37" i="3"/>
  <c r="AD37" i="3"/>
  <c r="AB37" i="3"/>
  <c r="AA37" i="3"/>
  <c r="Z37" i="3"/>
  <c r="Y37" i="3"/>
  <c r="AC37" i="3" s="1"/>
  <c r="W37" i="3" s="1"/>
  <c r="V37" i="3" s="1"/>
  <c r="N37" i="3"/>
  <c r="J37" i="3"/>
  <c r="F37" i="3"/>
  <c r="AM36" i="3"/>
  <c r="AL36" i="3"/>
  <c r="AK36" i="3"/>
  <c r="AJ36" i="3"/>
  <c r="AN36" i="3" s="1"/>
  <c r="AE36" i="3"/>
  <c r="AD36" i="3"/>
  <c r="AB36" i="3"/>
  <c r="AA36" i="3"/>
  <c r="Z36" i="3"/>
  <c r="Y36" i="3"/>
  <c r="AC36" i="3" s="1"/>
  <c r="W36" i="3" s="1"/>
  <c r="V36" i="3" s="1"/>
  <c r="N36" i="3"/>
  <c r="J36" i="3"/>
  <c r="F36" i="3"/>
  <c r="AJ35" i="3"/>
  <c r="AE35" i="3"/>
  <c r="AD35" i="3"/>
  <c r="AB35" i="3"/>
  <c r="AA35" i="3"/>
  <c r="Z35" i="3"/>
  <c r="Y35" i="3"/>
  <c r="AC35" i="3" s="1"/>
  <c r="W35" i="3" s="1"/>
  <c r="V35" i="3" s="1"/>
  <c r="N35" i="3"/>
  <c r="J35" i="3"/>
  <c r="F35" i="3"/>
  <c r="AJ34" i="3"/>
  <c r="AE34" i="3"/>
  <c r="AD34" i="3"/>
  <c r="AB34" i="3"/>
  <c r="AA34" i="3"/>
  <c r="Z34" i="3"/>
  <c r="Y34" i="3"/>
  <c r="AC34" i="3" s="1"/>
  <c r="W34" i="3" s="1"/>
  <c r="V34" i="3" s="1"/>
  <c r="N34" i="3"/>
  <c r="J34" i="3"/>
  <c r="F34" i="3"/>
  <c r="AN33" i="3"/>
  <c r="AL33" i="3"/>
  <c r="AJ33" i="3"/>
  <c r="AK33" i="3" s="1"/>
  <c r="AE33" i="3"/>
  <c r="AD33" i="3"/>
  <c r="AB33" i="3"/>
  <c r="AA33" i="3"/>
  <c r="Z33" i="3"/>
  <c r="Y33" i="3"/>
  <c r="AC33" i="3" s="1"/>
  <c r="W33" i="3"/>
  <c r="V33" i="3" s="1"/>
  <c r="N33" i="3"/>
  <c r="J33" i="3"/>
  <c r="F33" i="3"/>
  <c r="AM32" i="3"/>
  <c r="AL32" i="3"/>
  <c r="AK32" i="3"/>
  <c r="AJ32" i="3"/>
  <c r="AN32" i="3" s="1"/>
  <c r="AE32" i="3"/>
  <c r="AD32" i="3"/>
  <c r="AB32" i="3"/>
  <c r="AA32" i="3"/>
  <c r="Z32" i="3"/>
  <c r="Y32" i="3"/>
  <c r="AC32" i="3" s="1"/>
  <c r="W32" i="3" s="1"/>
  <c r="V32" i="3" s="1"/>
  <c r="N32" i="3"/>
  <c r="J32" i="3"/>
  <c r="F32" i="3"/>
  <c r="AN31" i="3"/>
  <c r="AL31" i="3"/>
  <c r="AK31" i="3"/>
  <c r="AJ31" i="3"/>
  <c r="AM31" i="3" s="1"/>
  <c r="AE31" i="3"/>
  <c r="AD31" i="3"/>
  <c r="AB31" i="3"/>
  <c r="AA31" i="3"/>
  <c r="Z31" i="3"/>
  <c r="Y31" i="3"/>
  <c r="AC31" i="3" s="1"/>
  <c r="W31" i="3" s="1"/>
  <c r="V31" i="3" s="1"/>
  <c r="N31" i="3"/>
  <c r="J31" i="3"/>
  <c r="F31" i="3"/>
  <c r="AN30" i="3"/>
  <c r="AM30" i="3"/>
  <c r="AK30" i="3"/>
  <c r="AJ30" i="3"/>
  <c r="AL30" i="3" s="1"/>
  <c r="AE30" i="3"/>
  <c r="AD30" i="3"/>
  <c r="AB30" i="3"/>
  <c r="AA30" i="3"/>
  <c r="Z30" i="3"/>
  <c r="Y30" i="3"/>
  <c r="AC30" i="3" s="1"/>
  <c r="W30" i="3" s="1"/>
  <c r="V30" i="3" s="1"/>
  <c r="N30" i="3"/>
  <c r="J30" i="3"/>
  <c r="F30" i="3"/>
  <c r="AJ29" i="3"/>
  <c r="AE29" i="3"/>
  <c r="AD29" i="3"/>
  <c r="AB29" i="3"/>
  <c r="AA29" i="3"/>
  <c r="Z29" i="3"/>
  <c r="Y29" i="3"/>
  <c r="AC29" i="3" s="1"/>
  <c r="W29" i="3" s="1"/>
  <c r="V29" i="3" s="1"/>
  <c r="N29" i="3"/>
  <c r="J29" i="3"/>
  <c r="F29" i="3"/>
  <c r="AM28" i="3"/>
  <c r="AL28" i="3"/>
  <c r="AK28" i="3"/>
  <c r="AJ28" i="3"/>
  <c r="AN28" i="3" s="1"/>
  <c r="AE28" i="3"/>
  <c r="AD28" i="3"/>
  <c r="AB28" i="3"/>
  <c r="AA28" i="3"/>
  <c r="Z28" i="3"/>
  <c r="Y28" i="3"/>
  <c r="AC28" i="3" s="1"/>
  <c r="W28" i="3" s="1"/>
  <c r="V28" i="3" s="1"/>
  <c r="N28" i="3"/>
  <c r="J28" i="3"/>
  <c r="F28" i="3"/>
  <c r="AY27" i="3"/>
  <c r="AV27" i="3"/>
  <c r="AU27" i="3"/>
  <c r="AT27" i="3"/>
  <c r="AS27" i="3"/>
  <c r="AW27" i="3" s="1"/>
  <c r="AN27" i="3"/>
  <c r="AL27" i="3"/>
  <c r="AJ27" i="3"/>
  <c r="AK27" i="3" s="1"/>
  <c r="AE27" i="3"/>
  <c r="AB27" i="3"/>
  <c r="AA27" i="3"/>
  <c r="Z27" i="3"/>
  <c r="Y27" i="3"/>
  <c r="AC27" i="3" s="1"/>
  <c r="N27" i="3"/>
  <c r="J27" i="3"/>
  <c r="F27" i="3"/>
  <c r="AY26" i="3"/>
  <c r="AV26" i="3"/>
  <c r="AU26" i="3"/>
  <c r="AT26" i="3"/>
  <c r="AS26" i="3"/>
  <c r="AW26" i="3" s="1"/>
  <c r="AN26" i="3"/>
  <c r="AK26" i="3"/>
  <c r="AJ26" i="3"/>
  <c r="AM26" i="3" s="1"/>
  <c r="AE26" i="3"/>
  <c r="AB26" i="3"/>
  <c r="AA26" i="3"/>
  <c r="Z26" i="3"/>
  <c r="Y26" i="3"/>
  <c r="AC26" i="3" s="1"/>
  <c r="N26" i="3"/>
  <c r="J26" i="3"/>
  <c r="F26" i="3"/>
  <c r="AY25" i="3"/>
  <c r="AV25" i="3"/>
  <c r="AU25" i="3"/>
  <c r="AT25" i="3"/>
  <c r="AS25" i="3"/>
  <c r="AW25" i="3" s="1"/>
  <c r="AN25" i="3"/>
  <c r="AL25" i="3"/>
  <c r="AJ25" i="3"/>
  <c r="AK25" i="3" s="1"/>
  <c r="AE25" i="3"/>
  <c r="AB25" i="3"/>
  <c r="AA25" i="3"/>
  <c r="Z25" i="3"/>
  <c r="Y25" i="3"/>
  <c r="AC25" i="3" s="1"/>
  <c r="N25" i="3"/>
  <c r="J25" i="3"/>
  <c r="F25" i="3"/>
  <c r="AY24" i="3"/>
  <c r="AV24" i="3"/>
  <c r="AU24" i="3"/>
  <c r="AT24" i="3"/>
  <c r="AS24" i="3"/>
  <c r="AW24" i="3" s="1"/>
  <c r="AN24" i="3"/>
  <c r="AK24" i="3"/>
  <c r="AJ24" i="3"/>
  <c r="AM24" i="3" s="1"/>
  <c r="AE24" i="3"/>
  <c r="AB24" i="3"/>
  <c r="AA24" i="3"/>
  <c r="Z24" i="3"/>
  <c r="Y24" i="3"/>
  <c r="AC24" i="3" s="1"/>
  <c r="N24" i="3"/>
  <c r="J24" i="3"/>
  <c r="F24" i="3"/>
  <c r="AY23" i="3"/>
  <c r="AV23" i="3"/>
  <c r="AU23" i="3"/>
  <c r="AT23" i="3"/>
  <c r="AS23" i="3"/>
  <c r="AW23" i="3" s="1"/>
  <c r="AN23" i="3"/>
  <c r="AL23" i="3"/>
  <c r="AJ23" i="3"/>
  <c r="AK23" i="3" s="1"/>
  <c r="AE23" i="3"/>
  <c r="AB23" i="3"/>
  <c r="AA23" i="3"/>
  <c r="Z23" i="3"/>
  <c r="Y23" i="3"/>
  <c r="AC23" i="3" s="1"/>
  <c r="N23" i="3"/>
  <c r="J23" i="3"/>
  <c r="F23" i="3"/>
  <c r="AY22" i="3"/>
  <c r="AV22" i="3"/>
  <c r="AU22" i="3"/>
  <c r="AT22" i="3"/>
  <c r="AS22" i="3"/>
  <c r="AW22" i="3" s="1"/>
  <c r="AN22" i="3"/>
  <c r="AJ22" i="3"/>
  <c r="AM22" i="3" s="1"/>
  <c r="AE22" i="3"/>
  <c r="AD22" i="3"/>
  <c r="AB22" i="3"/>
  <c r="AA22" i="3"/>
  <c r="Z22" i="3"/>
  <c r="Y22" i="3"/>
  <c r="AC22" i="3" s="1"/>
  <c r="N22" i="3"/>
  <c r="J22" i="3"/>
  <c r="F22" i="3"/>
  <c r="AY21" i="3"/>
  <c r="AV21" i="3"/>
  <c r="AU21" i="3"/>
  <c r="AT21" i="3"/>
  <c r="AS21" i="3"/>
  <c r="AW21" i="3" s="1"/>
  <c r="AM21" i="3"/>
  <c r="AL21" i="3"/>
  <c r="AJ21" i="3"/>
  <c r="AK21" i="3" s="1"/>
  <c r="AE21" i="3"/>
  <c r="AD21" i="3"/>
  <c r="AB21" i="3"/>
  <c r="AA21" i="3"/>
  <c r="Z21" i="3"/>
  <c r="Y21" i="3"/>
  <c r="AC21" i="3" s="1"/>
  <c r="W21" i="3" s="1"/>
  <c r="V21" i="3" s="1"/>
  <c r="N21" i="3"/>
  <c r="J21" i="3"/>
  <c r="F21" i="3"/>
  <c r="AY20" i="3"/>
  <c r="AV20" i="3"/>
  <c r="AU20" i="3"/>
  <c r="AT20" i="3"/>
  <c r="AS20" i="3"/>
  <c r="AW20" i="3" s="1"/>
  <c r="AM20" i="3"/>
  <c r="AJ20" i="3"/>
  <c r="AN20" i="3" s="1"/>
  <c r="AE20" i="3"/>
  <c r="AD20" i="3"/>
  <c r="AB20" i="3"/>
  <c r="AA20" i="3"/>
  <c r="Z20" i="3"/>
  <c r="Y20" i="3"/>
  <c r="AC20" i="3" s="1"/>
  <c r="W20" i="3" s="1"/>
  <c r="V20" i="3" s="1"/>
  <c r="N20" i="3"/>
  <c r="J20" i="3"/>
  <c r="F20" i="3"/>
  <c r="AY19" i="3"/>
  <c r="AV19" i="3"/>
  <c r="AU19" i="3"/>
  <c r="AT19" i="3"/>
  <c r="AS19" i="3"/>
  <c r="AW19" i="3" s="1"/>
  <c r="AJ19" i="3"/>
  <c r="AE19" i="3"/>
  <c r="AD19" i="3"/>
  <c r="AB19" i="3"/>
  <c r="AA19" i="3"/>
  <c r="Z19" i="3"/>
  <c r="Y19" i="3"/>
  <c r="AC19" i="3" s="1"/>
  <c r="W19" i="3" s="1"/>
  <c r="V19" i="3" s="1"/>
  <c r="N19" i="3"/>
  <c r="J19" i="3"/>
  <c r="F19" i="3"/>
  <c r="AY18" i="3"/>
  <c r="AV18" i="3"/>
  <c r="AU18" i="3"/>
  <c r="AT18" i="3"/>
  <c r="AS18" i="3"/>
  <c r="AW18" i="3" s="1"/>
  <c r="AM18" i="3"/>
  <c r="AL18" i="3"/>
  <c r="AK18" i="3"/>
  <c r="AJ18" i="3"/>
  <c r="AN18" i="3" s="1"/>
  <c r="AO18" i="3" s="1"/>
  <c r="AP18" i="3" s="1"/>
  <c r="AE18" i="3"/>
  <c r="AD18" i="3"/>
  <c r="AB18" i="3"/>
  <c r="AA18" i="3"/>
  <c r="Z18" i="3"/>
  <c r="Y18" i="3"/>
  <c r="AC18" i="3" s="1"/>
  <c r="W18" i="3" s="1"/>
  <c r="V18" i="3" s="1"/>
  <c r="N18" i="3"/>
  <c r="J18" i="3"/>
  <c r="F18" i="3"/>
  <c r="AY17" i="3"/>
  <c r="AV17" i="3"/>
  <c r="AU17" i="3"/>
  <c r="AT17" i="3"/>
  <c r="AS17" i="3"/>
  <c r="AW17" i="3" s="1"/>
  <c r="AL17" i="3"/>
  <c r="AJ17" i="3"/>
  <c r="AM17" i="3" s="1"/>
  <c r="AE17" i="3"/>
  <c r="AD17" i="3"/>
  <c r="AB17" i="3"/>
  <c r="AA17" i="3"/>
  <c r="Z17" i="3"/>
  <c r="Y17" i="3"/>
  <c r="AC17" i="3" s="1"/>
  <c r="W17" i="3" s="1"/>
  <c r="V17" i="3" s="1"/>
  <c r="N17" i="3"/>
  <c r="J17" i="3"/>
  <c r="F17" i="3"/>
  <c r="AY16" i="3"/>
  <c r="AV16" i="3"/>
  <c r="AU16" i="3"/>
  <c r="AT16" i="3"/>
  <c r="AS16" i="3"/>
  <c r="AW16" i="3" s="1"/>
  <c r="AM16" i="3"/>
  <c r="AJ16" i="3"/>
  <c r="AN16" i="3" s="1"/>
  <c r="AE16" i="3"/>
  <c r="AD16" i="3"/>
  <c r="AB16" i="3"/>
  <c r="AA16" i="3"/>
  <c r="Z16" i="3"/>
  <c r="Y16" i="3"/>
  <c r="AC16" i="3" s="1"/>
  <c r="W16" i="3" s="1"/>
  <c r="V16" i="3" s="1"/>
  <c r="N16" i="3"/>
  <c r="J16" i="3"/>
  <c r="F16" i="3"/>
  <c r="AY15" i="3"/>
  <c r="AV15" i="3"/>
  <c r="AU15" i="3"/>
  <c r="AT15" i="3"/>
  <c r="AS15" i="3"/>
  <c r="AW15" i="3" s="1"/>
  <c r="AJ15" i="3"/>
  <c r="AN15" i="3" s="1"/>
  <c r="AE15" i="3"/>
  <c r="AD15" i="3"/>
  <c r="AB15" i="3"/>
  <c r="AA15" i="3"/>
  <c r="Z15" i="3"/>
  <c r="Y15" i="3"/>
  <c r="AC15" i="3" s="1"/>
  <c r="W15" i="3"/>
  <c r="V15" i="3" s="1"/>
  <c r="N15" i="3"/>
  <c r="J15" i="3"/>
  <c r="F15" i="3"/>
  <c r="AY14" i="3"/>
  <c r="AV14" i="3"/>
  <c r="AU14" i="3"/>
  <c r="AT14" i="3"/>
  <c r="AS14" i="3"/>
  <c r="AW14" i="3" s="1"/>
  <c r="AM14" i="3"/>
  <c r="AL14" i="3"/>
  <c r="AK14" i="3"/>
  <c r="AJ14" i="3"/>
  <c r="AN14" i="3" s="1"/>
  <c r="AE14" i="3"/>
  <c r="AD14" i="3"/>
  <c r="AB14" i="3"/>
  <c r="AA14" i="3"/>
  <c r="Z14" i="3"/>
  <c r="Y14" i="3"/>
  <c r="AC14" i="3" s="1"/>
  <c r="W14" i="3" s="1"/>
  <c r="V14" i="3" s="1"/>
  <c r="N14" i="3"/>
  <c r="J14" i="3"/>
  <c r="F14" i="3"/>
  <c r="AY13" i="3"/>
  <c r="AV13" i="3"/>
  <c r="AU13" i="3"/>
  <c r="AT13" i="3"/>
  <c r="AS13" i="3"/>
  <c r="AW13" i="3" s="1"/>
  <c r="AL13" i="3"/>
  <c r="AJ13" i="3"/>
  <c r="AM13" i="3" s="1"/>
  <c r="AE13" i="3"/>
  <c r="AD13" i="3"/>
  <c r="AB13" i="3"/>
  <c r="AA13" i="3"/>
  <c r="Z13" i="3"/>
  <c r="Y13" i="3"/>
  <c r="AC13" i="3" s="1"/>
  <c r="W13" i="3" s="1"/>
  <c r="V13" i="3" s="1"/>
  <c r="N13" i="3"/>
  <c r="J13" i="3"/>
  <c r="F13" i="3"/>
  <c r="AY12" i="3"/>
  <c r="AV12" i="3"/>
  <c r="AU12" i="3"/>
  <c r="AT12" i="3"/>
  <c r="AS12" i="3"/>
  <c r="AW12" i="3" s="1"/>
  <c r="AM12" i="3"/>
  <c r="AK12" i="3"/>
  <c r="AJ12" i="3"/>
  <c r="AN12" i="3" s="1"/>
  <c r="AE12" i="3"/>
  <c r="AD12" i="3"/>
  <c r="AB12" i="3"/>
  <c r="AA12" i="3"/>
  <c r="Z12" i="3"/>
  <c r="Y12" i="3"/>
  <c r="AC12" i="3" s="1"/>
  <c r="W12" i="3" s="1"/>
  <c r="V12" i="3" s="1"/>
  <c r="N12" i="3"/>
  <c r="J12" i="3"/>
  <c r="F12" i="3"/>
  <c r="AJ11" i="3"/>
  <c r="AE11" i="3"/>
  <c r="AD11" i="3"/>
  <c r="AB11" i="3"/>
  <c r="AA11" i="3"/>
  <c r="Z11" i="3"/>
  <c r="Y11" i="3"/>
  <c r="AC11" i="3" s="1"/>
  <c r="W11" i="3"/>
  <c r="V11" i="3"/>
  <c r="N11" i="3"/>
  <c r="J11" i="3"/>
  <c r="F11" i="3"/>
  <c r="AM10" i="3"/>
  <c r="AL10" i="3"/>
  <c r="AK10" i="3"/>
  <c r="AJ10" i="3"/>
  <c r="AN10" i="3" s="1"/>
  <c r="AE10" i="3"/>
  <c r="AD10" i="3"/>
  <c r="AB10" i="3"/>
  <c r="AA10" i="3"/>
  <c r="Z10" i="3"/>
  <c r="Y10" i="3"/>
  <c r="AC10" i="3" s="1"/>
  <c r="W10" i="3" s="1"/>
  <c r="V10" i="3" s="1"/>
  <c r="F7" i="3"/>
  <c r="AJ6" i="3"/>
  <c r="E6" i="3"/>
  <c r="D6" i="3"/>
  <c r="A6" i="3"/>
  <c r="A3" i="3"/>
  <c r="AA2" i="3"/>
  <c r="AO32" i="3" l="1"/>
  <c r="AP32" i="3" s="1"/>
  <c r="AO91" i="3"/>
  <c r="AP91" i="3" s="1"/>
  <c r="AO136" i="3"/>
  <c r="AP136" i="3" s="1"/>
  <c r="AO138" i="3"/>
  <c r="AP138" i="3" s="1"/>
  <c r="AO154" i="3"/>
  <c r="AP154" i="3" s="1"/>
  <c r="AO141" i="3"/>
  <c r="AP141" i="3" s="1"/>
  <c r="AO166" i="3"/>
  <c r="AP166" i="3" s="1"/>
  <c r="AO14" i="3"/>
  <c r="AP14" i="3" s="1"/>
  <c r="AO48" i="3"/>
  <c r="AP48" i="3" s="1"/>
  <c r="AO55" i="3"/>
  <c r="AP55" i="3" s="1"/>
  <c r="AO68" i="3"/>
  <c r="AP68" i="3" s="1"/>
  <c r="AO28" i="3"/>
  <c r="AP28" i="3" s="1"/>
  <c r="AO44" i="3"/>
  <c r="AP44" i="3" s="1"/>
  <c r="AO70" i="3"/>
  <c r="AP70" i="3" s="1"/>
  <c r="AO72" i="3"/>
  <c r="AP72" i="3" s="1"/>
  <c r="AO74" i="3"/>
  <c r="AP74" i="3" s="1"/>
  <c r="AO83" i="3"/>
  <c r="AP83" i="3" s="1"/>
  <c r="AO134" i="3"/>
  <c r="AP134" i="3" s="1"/>
  <c r="AO142" i="3"/>
  <c r="AP142" i="3" s="1"/>
  <c r="AM11" i="3"/>
  <c r="AK11" i="3"/>
  <c r="AK19" i="3"/>
  <c r="AM19" i="3"/>
  <c r="AL19" i="3"/>
  <c r="AO10" i="3"/>
  <c r="AP10" i="3" s="1"/>
  <c r="AL65" i="3"/>
  <c r="AK65" i="3"/>
  <c r="AO65" i="3" s="1"/>
  <c r="AP65" i="3" s="1"/>
  <c r="AM65" i="3"/>
  <c r="AN65" i="3"/>
  <c r="AL11" i="3"/>
  <c r="AN19" i="3"/>
  <c r="AO30" i="3"/>
  <c r="AP30" i="3" s="1"/>
  <c r="AL34" i="3"/>
  <c r="AK34" i="3"/>
  <c r="AN34" i="3"/>
  <c r="AM34" i="3"/>
  <c r="AM35" i="3"/>
  <c r="AK35" i="3"/>
  <c r="AN35" i="3"/>
  <c r="AL35" i="3"/>
  <c r="AO36" i="3"/>
  <c r="AP36" i="3" s="1"/>
  <c r="AK15" i="3"/>
  <c r="AM15" i="3"/>
  <c r="AL15" i="3"/>
  <c r="AK29" i="3"/>
  <c r="AL29" i="3"/>
  <c r="AN29" i="3"/>
  <c r="AM29" i="3"/>
  <c r="AN11" i="3"/>
  <c r="AO31" i="3"/>
  <c r="AP31" i="3" s="1"/>
  <c r="AL49" i="3"/>
  <c r="AK49" i="3"/>
  <c r="AN49" i="3"/>
  <c r="AM49" i="3"/>
  <c r="AL80" i="3"/>
  <c r="AK80" i="3"/>
  <c r="AM80" i="3"/>
  <c r="AN80" i="3"/>
  <c r="AN13" i="3"/>
  <c r="AK16" i="3"/>
  <c r="AN17" i="3"/>
  <c r="AK20" i="3"/>
  <c r="AN21" i="3"/>
  <c r="AO21" i="3" s="1"/>
  <c r="AP21" i="3" s="1"/>
  <c r="AK22" i="3"/>
  <c r="AL52" i="3"/>
  <c r="AK52" i="3"/>
  <c r="AO60" i="3"/>
  <c r="AP60" i="3" s="1"/>
  <c r="AM66" i="3"/>
  <c r="AL66" i="3"/>
  <c r="AO71" i="3"/>
  <c r="AP71" i="3" s="1"/>
  <c r="AO73" i="3"/>
  <c r="AP73" i="3" s="1"/>
  <c r="AO75" i="3"/>
  <c r="AP75" i="3" s="1"/>
  <c r="AM81" i="3"/>
  <c r="AL81" i="3"/>
  <c r="AL94" i="3"/>
  <c r="AM94" i="3" s="1"/>
  <c r="AK94" i="3"/>
  <c r="AL105" i="3"/>
  <c r="AM105" i="3" s="1"/>
  <c r="AK105" i="3"/>
  <c r="AN105" i="3"/>
  <c r="AL12" i="3"/>
  <c r="AO12" i="3" s="1"/>
  <c r="AP12" i="3" s="1"/>
  <c r="AK13" i="3"/>
  <c r="AL16" i="3"/>
  <c r="AK17" i="3"/>
  <c r="AO17" i="3" s="1"/>
  <c r="AP17" i="3" s="1"/>
  <c r="AL20" i="3"/>
  <c r="AL22" i="3"/>
  <c r="AM23" i="3"/>
  <c r="AL24" i="3"/>
  <c r="AO24" i="3" s="1"/>
  <c r="AP24" i="3" s="1"/>
  <c r="AM25" i="3"/>
  <c r="AL26" i="3"/>
  <c r="AO26" i="3" s="1"/>
  <c r="AP26" i="3" s="1"/>
  <c r="AM27" i="3"/>
  <c r="AL37" i="3"/>
  <c r="AO37" i="3" s="1"/>
  <c r="AP37" i="3" s="1"/>
  <c r="AK40" i="3"/>
  <c r="AL43" i="3"/>
  <c r="AM47" i="3"/>
  <c r="AO50" i="3"/>
  <c r="AP50" i="3" s="1"/>
  <c r="AM52" i="3"/>
  <c r="AM62" i="3"/>
  <c r="AL62" i="3"/>
  <c r="AK66" i="3"/>
  <c r="AO66" i="3" s="1"/>
  <c r="AP66" i="3" s="1"/>
  <c r="AL69" i="3"/>
  <c r="AK69" i="3"/>
  <c r="AM77" i="3"/>
  <c r="AL77" i="3"/>
  <c r="AO77" i="3" s="1"/>
  <c r="AP77" i="3" s="1"/>
  <c r="AK81" i="3"/>
  <c r="AO81" i="3" s="1"/>
  <c r="AP81" i="3" s="1"/>
  <c r="AL84" i="3"/>
  <c r="AK84" i="3"/>
  <c r="AO84" i="3" s="1"/>
  <c r="AP84" i="3" s="1"/>
  <c r="AN92" i="3"/>
  <c r="AO92" i="3" s="1"/>
  <c r="AP92" i="3" s="1"/>
  <c r="AO93" i="3"/>
  <c r="AP93" i="3" s="1"/>
  <c r="AL99" i="3"/>
  <c r="AM99" i="3" s="1"/>
  <c r="AK99" i="3"/>
  <c r="AN99" i="3"/>
  <c r="AO23" i="3"/>
  <c r="AP23" i="3" s="1"/>
  <c r="AO25" i="3"/>
  <c r="AP25" i="3" s="1"/>
  <c r="AO27" i="3"/>
  <c r="AP27" i="3" s="1"/>
  <c r="AM33" i="3"/>
  <c r="AO33" i="3" s="1"/>
  <c r="AP33" i="3" s="1"/>
  <c r="AN37" i="3"/>
  <c r="AM38" i="3"/>
  <c r="AO38" i="3" s="1"/>
  <c r="AP38" i="3" s="1"/>
  <c r="AL39" i="3"/>
  <c r="AO39" i="3" s="1"/>
  <c r="AP39" i="3" s="1"/>
  <c r="AN40" i="3"/>
  <c r="AM41" i="3"/>
  <c r="AO41" i="3" s="1"/>
  <c r="AP41" i="3" s="1"/>
  <c r="AO42" i="3"/>
  <c r="AP42" i="3" s="1"/>
  <c r="AN43" i="3"/>
  <c r="AL45" i="3"/>
  <c r="AO45" i="3" s="1"/>
  <c r="AP45" i="3" s="1"/>
  <c r="AM46" i="3"/>
  <c r="AO46" i="3" s="1"/>
  <c r="AP46" i="3" s="1"/>
  <c r="AO47" i="3"/>
  <c r="AP47" i="3" s="1"/>
  <c r="AL61" i="3"/>
  <c r="AK61" i="3"/>
  <c r="AN62" i="3"/>
  <c r="AO64" i="3"/>
  <c r="AP64" i="3" s="1"/>
  <c r="AN69" i="3"/>
  <c r="AL76" i="3"/>
  <c r="AK76" i="3"/>
  <c r="AN77" i="3"/>
  <c r="AO79" i="3"/>
  <c r="AP79" i="3" s="1"/>
  <c r="AM85" i="3"/>
  <c r="AL85" i="3"/>
  <c r="AM90" i="3"/>
  <c r="AL96" i="3"/>
  <c r="AM96" i="3" s="1"/>
  <c r="AK96" i="3"/>
  <c r="AN96" i="3"/>
  <c r="AL107" i="3"/>
  <c r="AM107" i="3" s="1"/>
  <c r="AK107" i="3"/>
  <c r="AN107" i="3"/>
  <c r="AL131" i="3"/>
  <c r="AM131" i="3" s="1"/>
  <c r="AK131" i="3"/>
  <c r="AN131" i="3"/>
  <c r="AM54" i="3"/>
  <c r="AO54" i="3" s="1"/>
  <c r="AP54" i="3" s="1"/>
  <c r="AM56" i="3"/>
  <c r="AO56" i="3" s="1"/>
  <c r="AP56" i="3" s="1"/>
  <c r="AM57" i="3"/>
  <c r="AO57" i="3" s="1"/>
  <c r="AP57" i="3" s="1"/>
  <c r="AM58" i="3"/>
  <c r="AO58" i="3" s="1"/>
  <c r="AP58" i="3" s="1"/>
  <c r="AM59" i="3"/>
  <c r="AO59" i="3" s="1"/>
  <c r="AP59" i="3" s="1"/>
  <c r="AM63" i="3"/>
  <c r="AO63" i="3" s="1"/>
  <c r="AP63" i="3" s="1"/>
  <c r="AM67" i="3"/>
  <c r="AO67" i="3" s="1"/>
  <c r="AP67" i="3" s="1"/>
  <c r="AM78" i="3"/>
  <c r="AO78" i="3" s="1"/>
  <c r="AP78" i="3" s="1"/>
  <c r="AM82" i="3"/>
  <c r="AO82" i="3" s="1"/>
  <c r="AP82" i="3" s="1"/>
  <c r="AM86" i="3"/>
  <c r="AO86" i="3" s="1"/>
  <c r="AP86" i="3" s="1"/>
  <c r="AN95" i="3"/>
  <c r="AL98" i="3"/>
  <c r="AM98" i="3" s="1"/>
  <c r="AK98" i="3"/>
  <c r="AO109" i="3"/>
  <c r="AP109" i="3" s="1"/>
  <c r="AM128" i="3"/>
  <c r="AO128" i="3"/>
  <c r="AP128" i="3" s="1"/>
  <c r="AL139" i="3"/>
  <c r="AM139" i="3" s="1"/>
  <c r="AK139" i="3"/>
  <c r="AN139" i="3"/>
  <c r="AO90" i="3"/>
  <c r="AP90" i="3" s="1"/>
  <c r="AO95" i="3"/>
  <c r="AP95" i="3" s="1"/>
  <c r="AL97" i="3"/>
  <c r="AM97" i="3" s="1"/>
  <c r="AK97" i="3"/>
  <c r="AL118" i="3"/>
  <c r="AM118" i="3" s="1"/>
  <c r="AN118" i="3"/>
  <c r="AK118" i="3"/>
  <c r="AL129" i="3"/>
  <c r="AM129" i="3" s="1"/>
  <c r="AN129" i="3"/>
  <c r="AK129" i="3"/>
  <c r="AO129" i="3" s="1"/>
  <c r="AP129" i="3" s="1"/>
  <c r="AL106" i="3"/>
  <c r="AM106" i="3" s="1"/>
  <c r="AK106" i="3"/>
  <c r="AL111" i="3"/>
  <c r="AM111" i="3" s="1"/>
  <c r="AK111" i="3"/>
  <c r="AL117" i="3"/>
  <c r="AM117" i="3" s="1"/>
  <c r="AK117" i="3"/>
  <c r="AO117" i="3" s="1"/>
  <c r="AP117" i="3" s="1"/>
  <c r="AK140" i="3"/>
  <c r="AN140" i="3"/>
  <c r="AL140" i="3"/>
  <c r="AM140" i="3" s="1"/>
  <c r="AN100" i="3"/>
  <c r="AO100" i="3" s="1"/>
  <c r="AP100" i="3" s="1"/>
  <c r="AN101" i="3"/>
  <c r="AO101" i="3" s="1"/>
  <c r="AP101" i="3" s="1"/>
  <c r="AN102" i="3"/>
  <c r="AO102" i="3" s="1"/>
  <c r="AP102" i="3" s="1"/>
  <c r="AN103" i="3"/>
  <c r="AO103" i="3" s="1"/>
  <c r="AP103" i="3" s="1"/>
  <c r="AL104" i="3"/>
  <c r="AM104" i="3" s="1"/>
  <c r="AL108" i="3"/>
  <c r="AM108" i="3" s="1"/>
  <c r="AN110" i="3"/>
  <c r="AO110" i="3" s="1"/>
  <c r="AP110" i="3" s="1"/>
  <c r="AL112" i="3"/>
  <c r="AM112" i="3" s="1"/>
  <c r="AN114" i="3"/>
  <c r="AO114" i="3" s="1"/>
  <c r="AP114" i="3" s="1"/>
  <c r="AN115" i="3"/>
  <c r="AO115" i="3" s="1"/>
  <c r="AP115" i="3" s="1"/>
  <c r="AN116" i="3"/>
  <c r="AO116" i="3" s="1"/>
  <c r="AP116" i="3" s="1"/>
  <c r="AO144" i="3"/>
  <c r="AP144" i="3" s="1"/>
  <c r="AL153" i="3"/>
  <c r="AM153" i="3" s="1"/>
  <c r="AK153" i="3"/>
  <c r="AL157" i="3"/>
  <c r="AM157" i="3" s="1"/>
  <c r="AN157" i="3"/>
  <c r="AK157" i="3"/>
  <c r="AO157" i="3" s="1"/>
  <c r="AP157" i="3" s="1"/>
  <c r="AO160" i="3"/>
  <c r="AP160" i="3" s="1"/>
  <c r="AO163" i="3"/>
  <c r="AP163" i="3" s="1"/>
  <c r="AN119" i="3"/>
  <c r="AO126" i="3"/>
  <c r="AP126" i="3" s="1"/>
  <c r="AO127" i="3"/>
  <c r="AP127" i="3" s="1"/>
  <c r="AO130" i="3"/>
  <c r="AP130" i="3" s="1"/>
  <c r="AL137" i="3"/>
  <c r="AM137" i="3" s="1"/>
  <c r="AK137" i="3"/>
  <c r="AO137" i="3" s="1"/>
  <c r="AP137" i="3" s="1"/>
  <c r="AL143" i="3"/>
  <c r="AM143" i="3" s="1"/>
  <c r="AK143" i="3"/>
  <c r="AL149" i="3"/>
  <c r="AM149" i="3" s="1"/>
  <c r="AK149" i="3"/>
  <c r="AO149" i="3" s="1"/>
  <c r="AP149" i="3" s="1"/>
  <c r="AK150" i="3"/>
  <c r="AN150" i="3"/>
  <c r="AN153" i="3"/>
  <c r="AL158" i="3"/>
  <c r="AM158" i="3" s="1"/>
  <c r="AN158" i="3"/>
  <c r="AK158" i="3"/>
  <c r="AO119" i="3"/>
  <c r="AP119" i="3" s="1"/>
  <c r="AO120" i="3"/>
  <c r="AP120" i="3" s="1"/>
  <c r="AK132" i="3"/>
  <c r="AO132" i="3" s="1"/>
  <c r="AP132" i="3" s="1"/>
  <c r="AN143" i="3"/>
  <c r="AL145" i="3"/>
  <c r="AM145" i="3" s="1"/>
  <c r="AK145" i="3"/>
  <c r="AO145" i="3" s="1"/>
  <c r="AP145" i="3" s="1"/>
  <c r="AK146" i="3"/>
  <c r="AO146" i="3" s="1"/>
  <c r="AP146" i="3" s="1"/>
  <c r="AN146" i="3"/>
  <c r="AN149" i="3"/>
  <c r="AL150" i="3"/>
  <c r="AM150" i="3" s="1"/>
  <c r="AO151" i="3"/>
  <c r="AP151" i="3" s="1"/>
  <c r="AO159" i="3"/>
  <c r="AP159" i="3" s="1"/>
  <c r="AL161" i="3"/>
  <c r="AM161" i="3" s="1"/>
  <c r="AK161" i="3"/>
  <c r="AN161" i="3"/>
  <c r="AO165" i="3"/>
  <c r="AP165" i="3" s="1"/>
  <c r="AO152" i="3"/>
  <c r="AP152" i="3" s="1"/>
  <c r="AO162" i="3"/>
  <c r="AP162" i="3" s="1"/>
  <c r="AL148" i="3"/>
  <c r="AM148" i="3" s="1"/>
  <c r="AK155" i="3"/>
  <c r="AO155" i="3" s="1"/>
  <c r="AP155" i="3" s="1"/>
  <c r="AO156" i="3"/>
  <c r="AP156" i="3" s="1"/>
  <c r="AO161" i="3" l="1"/>
  <c r="AP161" i="3" s="1"/>
  <c r="AO139" i="3"/>
  <c r="AP139" i="3" s="1"/>
  <c r="AO85" i="3"/>
  <c r="AP85" i="3" s="1"/>
  <c r="AO76" i="3"/>
  <c r="AP76" i="3" s="1"/>
  <c r="AO49" i="3"/>
  <c r="AP49" i="3" s="1"/>
  <c r="AO107" i="3"/>
  <c r="AP107" i="3" s="1"/>
  <c r="AO62" i="3"/>
  <c r="AP62" i="3" s="1"/>
  <c r="AM88" i="3"/>
  <c r="AL88" i="3"/>
  <c r="M6" i="3" s="1"/>
  <c r="AO97" i="3"/>
  <c r="AP97" i="3" s="1"/>
  <c r="AO43" i="3"/>
  <c r="AP43" i="3" s="1"/>
  <c r="AO13" i="3"/>
  <c r="AP13" i="3" s="1"/>
  <c r="AN88" i="3"/>
  <c r="O6" i="3" s="1"/>
  <c r="M103" i="3"/>
  <c r="M55" i="3"/>
  <c r="O103" i="3"/>
  <c r="O55" i="3"/>
  <c r="AO158" i="3"/>
  <c r="AP158" i="3" s="1"/>
  <c r="AO143" i="3"/>
  <c r="AP143" i="3" s="1"/>
  <c r="AO40" i="3"/>
  <c r="AP40" i="3" s="1"/>
  <c r="AO52" i="3"/>
  <c r="AP52" i="3" s="1"/>
  <c r="AO22" i="3"/>
  <c r="AP22" i="3" s="1"/>
  <c r="AO16" i="3"/>
  <c r="AP16" i="3" s="1"/>
  <c r="AO80" i="3"/>
  <c r="AP80" i="3" s="1"/>
  <c r="AO35" i="3"/>
  <c r="AP35" i="3" s="1"/>
  <c r="AO34" i="3"/>
  <c r="AP34" i="3" s="1"/>
  <c r="AO11" i="3"/>
  <c r="AP11" i="3" s="1"/>
  <c r="AO150" i="3"/>
  <c r="AP150" i="3" s="1"/>
  <c r="AO153" i="3"/>
  <c r="AP153" i="3" s="1"/>
  <c r="AO140" i="3"/>
  <c r="AP140" i="3" s="1"/>
  <c r="AO111" i="3"/>
  <c r="AP111" i="3" s="1"/>
  <c r="AO118" i="3"/>
  <c r="AP118" i="3" s="1"/>
  <c r="AO98" i="3"/>
  <c r="AP98" i="3" s="1"/>
  <c r="AO96" i="3"/>
  <c r="AP96" i="3" s="1"/>
  <c r="AO61" i="3"/>
  <c r="AP61" i="3" s="1"/>
  <c r="AO112" i="3"/>
  <c r="AP112" i="3" s="1"/>
  <c r="AO99" i="3"/>
  <c r="AP99" i="3" s="1"/>
  <c r="AO94" i="3"/>
  <c r="AP94" i="3" s="1"/>
  <c r="AK168" i="3"/>
  <c r="L7" i="3" s="1"/>
  <c r="AO108" i="3"/>
  <c r="AP108" i="3" s="1"/>
  <c r="AO20" i="3"/>
  <c r="AP20" i="3" s="1"/>
  <c r="AK88" i="3"/>
  <c r="L6" i="3" s="1"/>
  <c r="AO148" i="3"/>
  <c r="AP148" i="3" s="1"/>
  <c r="AO106" i="3"/>
  <c r="AP106" i="3" s="1"/>
  <c r="AO131" i="3"/>
  <c r="AP131" i="3" s="1"/>
  <c r="AM168" i="3"/>
  <c r="AO104" i="3"/>
  <c r="AP104" i="3" s="1"/>
  <c r="AL168" i="3"/>
  <c r="M7" i="3" s="1"/>
  <c r="AO69" i="3"/>
  <c r="AP69" i="3" s="1"/>
  <c r="AO105" i="3"/>
  <c r="AP105" i="3" s="1"/>
  <c r="AN168" i="3"/>
  <c r="O7" i="3" s="1"/>
  <c r="AO29" i="3"/>
  <c r="AP29" i="3" s="1"/>
  <c r="AO15" i="3"/>
  <c r="AP15" i="3" s="1"/>
  <c r="AO19" i="3"/>
  <c r="AP19" i="3" s="1"/>
  <c r="AP168" i="3" l="1"/>
  <c r="J125" i="3" s="1"/>
  <c r="AP88" i="3"/>
  <c r="AP170" i="3" s="1"/>
  <c r="H125" i="3"/>
  <c r="H88" i="3"/>
  <c r="H41" i="3"/>
  <c r="J88" i="3"/>
  <c r="J41" i="3"/>
  <c r="M104" i="3"/>
  <c r="M56" i="3"/>
  <c r="O104" i="3"/>
  <c r="O56" i="3"/>
  <c r="L103" i="3"/>
  <c r="L55" i="3"/>
  <c r="P6" i="3"/>
  <c r="L104" i="3"/>
  <c r="L56" i="3"/>
  <c r="P7" i="3"/>
  <c r="P103" i="3" l="1"/>
  <c r="P55" i="3"/>
  <c r="P104" i="3"/>
  <c r="P56" i="3"/>
  <c r="L125" i="3"/>
  <c r="P125" i="3" s="1"/>
  <c r="L41" i="3"/>
  <c r="P41" i="3" s="1"/>
  <c r="L88" i="3"/>
  <c r="P88" i="3" s="1"/>
</calcChain>
</file>

<file path=xl/sharedStrings.xml><?xml version="1.0" encoding="utf-8"?>
<sst xmlns="http://schemas.openxmlformats.org/spreadsheetml/2006/main" count="439" uniqueCount="162">
  <si>
    <t>大会名：</t>
    <rPh sb="0" eb="2">
      <t>タイカイ</t>
    </rPh>
    <rPh sb="2" eb="3">
      <t>メイ</t>
    </rPh>
    <phoneticPr fontId="1"/>
  </si>
  <si>
    <t>広島市</t>
    <rPh sb="0" eb="3">
      <t>ヒロシマシ</t>
    </rPh>
    <phoneticPr fontId="1"/>
  </si>
  <si>
    <t>団体所在地：</t>
    <rPh sb="0" eb="2">
      <t>ダンタイ</t>
    </rPh>
    <rPh sb="2" eb="5">
      <t>ショザイチ</t>
    </rPh>
    <phoneticPr fontId="1"/>
  </si>
  <si>
    <t>団体名：</t>
    <rPh sb="0" eb="2">
      <t>ダンタイ</t>
    </rPh>
    <rPh sb="2" eb="3">
      <t>メイ</t>
    </rPh>
    <phoneticPr fontId="1"/>
  </si>
  <si>
    <t>代表者名：</t>
    <rPh sb="0" eb="3">
      <t>ダイヒョウシャ</t>
    </rPh>
    <rPh sb="3" eb="4">
      <t>メイ</t>
    </rPh>
    <phoneticPr fontId="1"/>
  </si>
  <si>
    <t>連絡先：</t>
    <rPh sb="0" eb="3">
      <t>レンラクサキ</t>
    </rPh>
    <phoneticPr fontId="1"/>
  </si>
  <si>
    <t>ー</t>
    <phoneticPr fontId="1"/>
  </si>
  <si>
    <t>１</t>
    <phoneticPr fontId="1"/>
  </si>
  <si>
    <t>２</t>
    <phoneticPr fontId="1"/>
  </si>
  <si>
    <t>３</t>
  </si>
  <si>
    <t>４</t>
  </si>
  <si>
    <t>５</t>
  </si>
  <si>
    <t>６</t>
  </si>
  <si>
    <t>７</t>
  </si>
  <si>
    <t>８</t>
  </si>
  <si>
    <t>９</t>
  </si>
  <si>
    <t>１０</t>
  </si>
  <si>
    <t>学年</t>
    <rPh sb="0" eb="2">
      <t>ガクネン</t>
    </rPh>
    <phoneticPr fontId="1"/>
  </si>
  <si>
    <t>名前</t>
    <rPh sb="0" eb="2">
      <t>ナマエ</t>
    </rPh>
    <phoneticPr fontId="1"/>
  </si>
  <si>
    <t>中体連
登録番号</t>
    <rPh sb="0" eb="3">
      <t>チュウタイレン</t>
    </rPh>
    <rPh sb="4" eb="6">
      <t>トウロク</t>
    </rPh>
    <rPh sb="6" eb="8">
      <t>バンゴウ</t>
    </rPh>
    <phoneticPr fontId="1"/>
  </si>
  <si>
    <t>１１</t>
  </si>
  <si>
    <t>１２</t>
  </si>
  <si>
    <t>１３</t>
  </si>
  <si>
    <t>１４</t>
  </si>
  <si>
    <t>１５</t>
  </si>
  <si>
    <t>第</t>
    <rPh sb="0" eb="1">
      <t>ダイ</t>
    </rPh>
    <phoneticPr fontId="1"/>
  </si>
  <si>
    <t>回　　広島市中学校総合体育大会　陸上競技の部</t>
    <rPh sb="0" eb="1">
      <t>カイ</t>
    </rPh>
    <rPh sb="3" eb="5">
      <t>ヒロシマ</t>
    </rPh>
    <rPh sb="5" eb="6">
      <t>シ</t>
    </rPh>
    <rPh sb="6" eb="7">
      <t>チュウ</t>
    </rPh>
    <rPh sb="7" eb="9">
      <t>ガッコウ</t>
    </rPh>
    <rPh sb="9" eb="11">
      <t>ソウゴウ</t>
    </rPh>
    <rPh sb="11" eb="13">
      <t>タイイク</t>
    </rPh>
    <rPh sb="13" eb="15">
      <t>タイカイ</t>
    </rPh>
    <rPh sb="16" eb="18">
      <t>リクジョウ</t>
    </rPh>
    <rPh sb="18" eb="20">
      <t>キョウギ</t>
    </rPh>
    <rPh sb="21" eb="22">
      <t>ブ</t>
    </rPh>
    <phoneticPr fontId="1"/>
  </si>
  <si>
    <t xml:space="preserve">No     </t>
    <phoneticPr fontId="1"/>
  </si>
  <si>
    <t>枠が足りない場合はコピーをして追加してください</t>
    <rPh sb="0" eb="1">
      <t>ワク</t>
    </rPh>
    <rPh sb="2" eb="3">
      <t>タ</t>
    </rPh>
    <rPh sb="6" eb="8">
      <t>バアイ</t>
    </rPh>
    <rPh sb="15" eb="17">
      <t>ツイカ</t>
    </rPh>
    <phoneticPr fontId="1"/>
  </si>
  <si>
    <t>７１</t>
    <phoneticPr fontId="1"/>
  </si>
  <si>
    <t>在籍学校名</t>
    <rPh sb="0" eb="2">
      <t>ザイセキ</t>
    </rPh>
    <rPh sb="2" eb="4">
      <t>ガッコウ</t>
    </rPh>
    <rPh sb="4" eb="5">
      <t>メイ</t>
    </rPh>
    <phoneticPr fontId="1"/>
  </si>
  <si>
    <t>地域クラブ活動用　申込用紙　（陸上競技）　</t>
    <rPh sb="0" eb="2">
      <t>チイキ</t>
    </rPh>
    <rPh sb="5" eb="7">
      <t>カツドウ</t>
    </rPh>
    <rPh sb="7" eb="8">
      <t>ヨウ</t>
    </rPh>
    <rPh sb="9" eb="11">
      <t>モウシコミ</t>
    </rPh>
    <rPh sb="11" eb="13">
      <t>ヨウシ</t>
    </rPh>
    <rPh sb="15" eb="17">
      <t>リクジョウ</t>
    </rPh>
    <rPh sb="17" eb="19">
      <t>キョウギ</t>
    </rPh>
    <phoneticPr fontId="1"/>
  </si>
  <si>
    <r>
      <t>※広島市中学総体</t>
    </r>
    <r>
      <rPr>
        <b/>
        <sz val="14"/>
        <color indexed="9"/>
        <rFont val="ＭＳ Ｐゴシック"/>
        <family val="3"/>
        <charset val="128"/>
      </rPr>
      <t>の入力用シートです。下の申込一覧の</t>
    </r>
    <r>
      <rPr>
        <b/>
        <u/>
        <sz val="14"/>
        <color indexed="43"/>
        <rFont val="ＭＳ Ｐゴシック"/>
        <family val="3"/>
        <charset val="128"/>
      </rPr>
      <t>薄黄色セル部分</t>
    </r>
    <r>
      <rPr>
        <b/>
        <sz val="14"/>
        <color indexed="9"/>
        <rFont val="ＭＳ Ｐゴシック"/>
        <family val="3"/>
        <charset val="128"/>
      </rPr>
      <t>に必要事項を入力し印刷します。</t>
    </r>
    <r>
      <rPr>
        <b/>
        <sz val="14"/>
        <color indexed="49"/>
        <rFont val="ＭＳ Ｐゴシック"/>
        <family val="3"/>
        <charset val="128"/>
      </rPr>
      <t>個票処理は市総体個票のシートで行います。</t>
    </r>
    <rPh sb="1" eb="4">
      <t>ヒロシマシ</t>
    </rPh>
    <rPh sb="4" eb="6">
      <t>チュウガク</t>
    </rPh>
    <rPh sb="6" eb="8">
      <t>ソウタイ</t>
    </rPh>
    <rPh sb="9" eb="12">
      <t>ニュウリョクヨウ</t>
    </rPh>
    <rPh sb="18" eb="19">
      <t>シタ</t>
    </rPh>
    <rPh sb="20" eb="22">
      <t>モウシコミ</t>
    </rPh>
    <rPh sb="22" eb="24">
      <t>イチラン</t>
    </rPh>
    <rPh sb="25" eb="26">
      <t>ウス</t>
    </rPh>
    <rPh sb="26" eb="28">
      <t>キイロ</t>
    </rPh>
    <rPh sb="30" eb="32">
      <t>ブブン</t>
    </rPh>
    <rPh sb="33" eb="35">
      <t>ヒツヨウ</t>
    </rPh>
    <rPh sb="35" eb="37">
      <t>ジコウ</t>
    </rPh>
    <rPh sb="38" eb="40">
      <t>ニュウリョク</t>
    </rPh>
    <rPh sb="41" eb="43">
      <t>インサツ</t>
    </rPh>
    <rPh sb="47" eb="48">
      <t>コ</t>
    </rPh>
    <rPh sb="48" eb="49">
      <t>ヒョウ</t>
    </rPh>
    <rPh sb="49" eb="51">
      <t>ショリ</t>
    </rPh>
    <rPh sb="52" eb="53">
      <t>シ</t>
    </rPh>
    <rPh sb="53" eb="55">
      <t>ソウタイ</t>
    </rPh>
    <rPh sb="55" eb="57">
      <t>コヒョウ</t>
    </rPh>
    <rPh sb="62" eb="63">
      <t>オコナ</t>
    </rPh>
    <phoneticPr fontId="11"/>
  </si>
  <si>
    <t>校長</t>
    <rPh sb="0" eb="2">
      <t>コウチョウ</t>
    </rPh>
    <phoneticPr fontId="11"/>
  </si>
  <si>
    <t>市総体陸上　３</t>
  </si>
  <si>
    <t>教頭</t>
    <rPh sb="0" eb="2">
      <t>キョウトウ</t>
    </rPh>
    <phoneticPr fontId="11"/>
  </si>
  <si>
    <t>申込一覧の薄黄色の部分に必要事項を入力します。</t>
    <rPh sb="0" eb="2">
      <t>モウシコミ</t>
    </rPh>
    <rPh sb="2" eb="4">
      <t>イチラン</t>
    </rPh>
    <rPh sb="5" eb="6">
      <t>ウス</t>
    </rPh>
    <rPh sb="6" eb="8">
      <t>キイロ</t>
    </rPh>
    <rPh sb="9" eb="11">
      <t>ブブン</t>
    </rPh>
    <rPh sb="12" eb="14">
      <t>ヒツヨウ</t>
    </rPh>
    <rPh sb="14" eb="16">
      <t>ジコウ</t>
    </rPh>
    <rPh sb="17" eb="19">
      <t>ニュウリョク</t>
    </rPh>
    <phoneticPr fontId="11"/>
  </si>
  <si>
    <t>主幹教諭</t>
    <rPh sb="0" eb="2">
      <t>シュカン</t>
    </rPh>
    <rPh sb="2" eb="4">
      <t>キョウユ</t>
    </rPh>
    <phoneticPr fontId="11"/>
  </si>
  <si>
    <t>※他のセルは触らないこと！</t>
    <rPh sb="1" eb="2">
      <t>ホカ</t>
    </rPh>
    <rPh sb="6" eb="7">
      <t>サワ</t>
    </rPh>
    <phoneticPr fontId="11"/>
  </si>
  <si>
    <t>教諭</t>
    <rPh sb="0" eb="2">
      <t>キョウユ</t>
    </rPh>
    <phoneticPr fontId="11"/>
  </si>
  <si>
    <t>区</t>
  </si>
  <si>
    <t>番</t>
  </si>
  <si>
    <t>学校名</t>
    <phoneticPr fontId="11"/>
  </si>
  <si>
    <t>高学年</t>
    <rPh sb="2" eb="3">
      <t>ネン</t>
    </rPh>
    <phoneticPr fontId="11"/>
  </si>
  <si>
    <t>１年</t>
  </si>
  <si>
    <t>ｵｰﾌﾟﾝ</t>
  </si>
  <si>
    <t>合計</t>
  </si>
  <si>
    <r>
      <t>注意！　下の</t>
    </r>
    <r>
      <rPr>
        <b/>
        <sz val="14"/>
        <color indexed="11"/>
        <rFont val="ＭＳ Ｐゴシック"/>
        <family val="3"/>
        <charset val="128"/>
      </rPr>
      <t>緑色</t>
    </r>
    <r>
      <rPr>
        <b/>
        <sz val="14"/>
        <color indexed="13"/>
        <rFont val="ＭＳ Ｐゴシック"/>
        <family val="3"/>
        <charset val="128"/>
      </rPr>
      <t>の枠は触らないように！！</t>
    </r>
    <rPh sb="6" eb="7">
      <t>ミドリ</t>
    </rPh>
    <rPh sb="11" eb="12">
      <t>サワ</t>
    </rPh>
    <phoneticPr fontId="11"/>
  </si>
  <si>
    <t>部活動指導員</t>
    <rPh sb="0" eb="3">
      <t>ブカツドウ</t>
    </rPh>
    <rPh sb="3" eb="6">
      <t>シドウイン</t>
    </rPh>
    <phoneticPr fontId="11"/>
  </si>
  <si>
    <t>学校</t>
    <rPh sb="0" eb="2">
      <t>ガッコウ</t>
    </rPh>
    <phoneticPr fontId="11"/>
  </si>
  <si>
    <t>男</t>
  </si>
  <si>
    <t>ﾅﾝﾊﾞｰ</t>
  </si>
  <si>
    <t>女</t>
  </si>
  <si>
    <t>正　　　　選　　　　手</t>
  </si>
  <si>
    <t>補　　　員</t>
  </si>
  <si>
    <t>連番</t>
    <rPh sb="0" eb="2">
      <t>レンバン</t>
    </rPh>
    <phoneticPr fontId="11"/>
  </si>
  <si>
    <t>資格</t>
    <rPh sb="0" eb="2">
      <t>シカク</t>
    </rPh>
    <phoneticPr fontId="11"/>
  </si>
  <si>
    <t>性別</t>
    <rPh sb="0" eb="2">
      <t>セイベツ</t>
    </rPh>
    <phoneticPr fontId="11"/>
  </si>
  <si>
    <t>№</t>
    <phoneticPr fontId="11"/>
  </si>
  <si>
    <t>名前</t>
    <rPh sb="0" eb="2">
      <t>ナマエ</t>
    </rPh>
    <phoneticPr fontId="11"/>
  </si>
  <si>
    <t>ﾌﾘｶﾞﾅ</t>
    <phoneticPr fontId="11"/>
  </si>
  <si>
    <t>学年</t>
    <rPh sb="0" eb="2">
      <t>ガクネン</t>
    </rPh>
    <phoneticPr fontId="11"/>
  </si>
  <si>
    <t>出場種目</t>
    <rPh sb="0" eb="2">
      <t>シュツジョウ</t>
    </rPh>
    <rPh sb="2" eb="4">
      <t>シュモク</t>
    </rPh>
    <phoneticPr fontId="11"/>
  </si>
  <si>
    <t>出場記録</t>
    <rPh sb="0" eb="2">
      <t>シュツジョウ</t>
    </rPh>
    <rPh sb="2" eb="4">
      <t>キロク</t>
    </rPh>
    <phoneticPr fontId="11"/>
  </si>
  <si>
    <t>所属</t>
    <rPh sb="0" eb="2">
      <t>ショゾク</t>
    </rPh>
    <phoneticPr fontId="11"/>
  </si>
  <si>
    <t>ﾅﾝﾊﾞｰ</t>
    <phoneticPr fontId="11"/>
  </si>
  <si>
    <t>高学年</t>
    <rPh sb="0" eb="3">
      <t>コウガクネン</t>
    </rPh>
    <phoneticPr fontId="11"/>
  </si>
  <si>
    <t>１年</t>
    <rPh sb="1" eb="2">
      <t>ネン</t>
    </rPh>
    <phoneticPr fontId="11"/>
  </si>
  <si>
    <t>補欠</t>
    <rPh sb="0" eb="2">
      <t>ホケツ</t>
    </rPh>
    <phoneticPr fontId="11"/>
  </si>
  <si>
    <t>ｵｰﾌﾟﾝ</t>
    <phoneticPr fontId="11"/>
  </si>
  <si>
    <t>延べ</t>
    <rPh sb="0" eb="1">
      <t>ノ</t>
    </rPh>
    <phoneticPr fontId="11"/>
  </si>
  <si>
    <t>種　　目</t>
    <phoneticPr fontId="11"/>
  </si>
  <si>
    <t>氏　　名 ・ 年</t>
    <rPh sb="7" eb="8">
      <t>ネン</t>
    </rPh>
    <phoneticPr fontId="11"/>
  </si>
  <si>
    <t>記録</t>
    <rPh sb="0" eb="2">
      <t>キロク</t>
    </rPh>
    <phoneticPr fontId="11"/>
  </si>
  <si>
    <t>高　学　年　男　子</t>
  </si>
  <si>
    <t>１００ｍ</t>
    <phoneticPr fontId="11"/>
  </si>
  <si>
    <t>２００ｍ</t>
    <phoneticPr fontId="11"/>
  </si>
  <si>
    <t>４００ｍ</t>
    <phoneticPr fontId="11"/>
  </si>
  <si>
    <t>８００ｍ</t>
    <phoneticPr fontId="11"/>
  </si>
  <si>
    <t>３０００ｍ</t>
    <phoneticPr fontId="11"/>
  </si>
  <si>
    <t>１１０ｍＨ</t>
    <phoneticPr fontId="11"/>
  </si>
  <si>
    <t>４００ｍＲ</t>
    <phoneticPr fontId="11"/>
  </si>
  <si>
    <t>走高跳</t>
  </si>
  <si>
    <t>棒高跳</t>
  </si>
  <si>
    <t>走幅跳</t>
  </si>
  <si>
    <t>砲丸投</t>
  </si>
  <si>
    <t>１　年　男　子</t>
  </si>
  <si>
    <t>１００ｍ</t>
    <phoneticPr fontId="11"/>
  </si>
  <si>
    <t>２００ｍ</t>
    <phoneticPr fontId="11"/>
  </si>
  <si>
    <t>１５００ｍ</t>
    <phoneticPr fontId="11"/>
  </si>
  <si>
    <t>１００ｍＨ</t>
    <phoneticPr fontId="11"/>
  </si>
  <si>
    <t>４００ｍＲ</t>
    <phoneticPr fontId="11"/>
  </si>
  <si>
    <t>オープン男子</t>
  </si>
  <si>
    <t>１００ｍ</t>
    <phoneticPr fontId="11"/>
  </si>
  <si>
    <t>１００ｍＨ</t>
    <phoneticPr fontId="11"/>
  </si>
  <si>
    <t>４００ｍＲ</t>
    <phoneticPr fontId="11"/>
  </si>
  <si>
    <t>大会参加人数</t>
  </si>
  <si>
    <t>男子</t>
  </si>
  <si>
    <t>女子</t>
  </si>
  <si>
    <t>市大会負担金</t>
    <rPh sb="0" eb="1">
      <t>シ</t>
    </rPh>
    <rPh sb="1" eb="3">
      <t>タイカイ</t>
    </rPh>
    <rPh sb="3" eb="6">
      <t>フタンキン</t>
    </rPh>
    <phoneticPr fontId="11"/>
  </si>
  <si>
    <t>広島市中学校体育連盟会長　様</t>
  </si>
  <si>
    <t>月</t>
  </si>
  <si>
    <t>日</t>
  </si>
  <si>
    <t>上記の通り、標記大会に出場することを認め、参加申し込みをいたします。</t>
  </si>
  <si>
    <t>また、本大会プログラム作成及び成績上位者の報道発表並びにHPにおける</t>
  </si>
  <si>
    <t>学　校　名</t>
  </si>
  <si>
    <t>選手名、学年、学校名等の個人情報の記載についての本人及び保護者の</t>
    <phoneticPr fontId="11"/>
  </si>
  <si>
    <t>学校長名</t>
  </si>
  <si>
    <t>印</t>
  </si>
  <si>
    <t>同意を得ています。</t>
    <phoneticPr fontId="11"/>
  </si>
  <si>
    <t>審判資格</t>
    <rPh sb="0" eb="2">
      <t>シンパン</t>
    </rPh>
    <rPh sb="2" eb="4">
      <t>シカク</t>
    </rPh>
    <phoneticPr fontId="11"/>
  </si>
  <si>
    <t>監督氏名</t>
  </si>
  <si>
    <t>職名</t>
    <rPh sb="0" eb="2">
      <t>ショクメイ</t>
    </rPh>
    <phoneticPr fontId="11"/>
  </si>
  <si>
    <t>審判員氏名</t>
  </si>
  <si>
    <t>住　　　所</t>
  </si>
  <si>
    <t>電話番号</t>
  </si>
  <si>
    <t>公認</t>
    <rPh sb="0" eb="2">
      <t>コウニン</t>
    </rPh>
    <phoneticPr fontId="11"/>
  </si>
  <si>
    <t>引率者の特例</t>
  </si>
  <si>
    <t>未公認</t>
    <rPh sb="0" eb="1">
      <t>ミ</t>
    </rPh>
    <rPh sb="1" eb="3">
      <t>コウニン</t>
    </rPh>
    <phoneticPr fontId="11"/>
  </si>
  <si>
    <t>市総体陸上　４</t>
  </si>
  <si>
    <t>無</t>
    <rPh sb="0" eb="1">
      <t>ナ</t>
    </rPh>
    <phoneticPr fontId="11"/>
  </si>
  <si>
    <t>有</t>
    <rPh sb="0" eb="1">
      <t>ア</t>
    </rPh>
    <phoneticPr fontId="11"/>
  </si>
  <si>
    <t>種　　目</t>
    <phoneticPr fontId="11"/>
  </si>
  <si>
    <t>高　学　年　女　子</t>
  </si>
  <si>
    <t>８００ｍ</t>
    <phoneticPr fontId="11"/>
  </si>
  <si>
    <t>１００ｍＨ</t>
    <phoneticPr fontId="11"/>
  </si>
  <si>
    <t>１　年　女　子</t>
  </si>
  <si>
    <t>８０ｍＨ</t>
    <phoneticPr fontId="11"/>
  </si>
  <si>
    <t>オープン女子</t>
  </si>
  <si>
    <t>合計</t>
    <rPh sb="0" eb="2">
      <t>ゴウケイ</t>
    </rPh>
    <phoneticPr fontId="11"/>
  </si>
  <si>
    <t>１５００ｍ</t>
    <phoneticPr fontId="11"/>
  </si>
  <si>
    <t>１００ｍH</t>
  </si>
  <si>
    <t>走高跳</t>
    <rPh sb="0" eb="1">
      <t>ハシ</t>
    </rPh>
    <rPh sb="1" eb="3">
      <t>タカト</t>
    </rPh>
    <phoneticPr fontId="11"/>
  </si>
  <si>
    <t>走幅跳</t>
    <rPh sb="0" eb="1">
      <t>ハシ</t>
    </rPh>
    <rPh sb="1" eb="3">
      <t>ハバト</t>
    </rPh>
    <phoneticPr fontId="11"/>
  </si>
  <si>
    <t>同意を得ています。</t>
    <phoneticPr fontId="11"/>
  </si>
  <si>
    <t>砲丸投</t>
    <rPh sb="0" eb="3">
      <t>ホウガンナ</t>
    </rPh>
    <phoneticPr fontId="11"/>
  </si>
  <si>
    <t>市総体陸上　５</t>
    <phoneticPr fontId="11"/>
  </si>
  <si>
    <t>学校名</t>
    <phoneticPr fontId="11"/>
  </si>
  <si>
    <t>種　　目</t>
    <phoneticPr fontId="11"/>
  </si>
  <si>
    <t>高男</t>
    <rPh sb="0" eb="1">
      <t>コウ</t>
    </rPh>
    <rPh sb="1" eb="2">
      <t>ダン</t>
    </rPh>
    <phoneticPr fontId="11"/>
  </si>
  <si>
    <t>種　　目</t>
    <phoneticPr fontId="11"/>
  </si>
  <si>
    <t>選手名、学年、学校名等の個人情報の記載についての本人及び保護者の</t>
    <phoneticPr fontId="11"/>
  </si>
  <si>
    <t>男女合計</t>
    <rPh sb="0" eb="2">
      <t>ダンジョ</t>
    </rPh>
    <rPh sb="2" eb="4">
      <t>ゴウケイ</t>
    </rPh>
    <phoneticPr fontId="11"/>
  </si>
  <si>
    <t>１００ｍH</t>
    <phoneticPr fontId="11"/>
  </si>
  <si>
    <t>種　目</t>
    <rPh sb="0" eb="1">
      <t>タネ</t>
    </rPh>
    <rPh sb="2" eb="3">
      <t>メ</t>
    </rPh>
    <phoneticPr fontId="11"/>
  </si>
  <si>
    <t>　　　　　４×１００ｍＲ</t>
    <phoneticPr fontId="11"/>
  </si>
  <si>
    <t>　　　　　４×１００ｍＲ</t>
    <phoneticPr fontId="11"/>
  </si>
  <si>
    <t>学校名</t>
    <rPh sb="0" eb="3">
      <t>ガッコウメイ</t>
    </rPh>
    <phoneticPr fontId="11"/>
  </si>
  <si>
    <t/>
  </si>
  <si>
    <t>学校ﾅﾝﾊﾞｰ</t>
    <rPh sb="0" eb="2">
      <t>ガッコウ</t>
    </rPh>
    <phoneticPr fontId="11"/>
  </si>
  <si>
    <t>登録ナンバー</t>
    <rPh sb="0" eb="2">
      <t>トウロク</t>
    </rPh>
    <phoneticPr fontId="11"/>
  </si>
  <si>
    <t>フ　　リ　　ガ　　ナ</t>
    <phoneticPr fontId="11"/>
  </si>
  <si>
    <t>選　　　手　　　名</t>
    <rPh sb="0" eb="1">
      <t>セン</t>
    </rPh>
    <rPh sb="4" eb="5">
      <t>テ</t>
    </rPh>
    <rPh sb="8" eb="9">
      <t>メイ</t>
    </rPh>
    <phoneticPr fontId="11"/>
  </si>
  <si>
    <t>記　録</t>
    <rPh sb="0" eb="1">
      <t>キ</t>
    </rPh>
    <rPh sb="2" eb="3">
      <t>ロク</t>
    </rPh>
    <phoneticPr fontId="11"/>
  </si>
  <si>
    <t>記　録</t>
    <phoneticPr fontId="11"/>
  </si>
  <si>
    <t>フ　　リ　　ガ　　ナ</t>
    <phoneticPr fontId="11"/>
  </si>
  <si>
    <t>フ　　リ　　ガ　　ナ</t>
    <phoneticPr fontId="11"/>
  </si>
  <si>
    <t>記　録</t>
    <phoneticPr fontId="11"/>
  </si>
  <si>
    <t>記　録</t>
    <phoneticPr fontId="11"/>
  </si>
  <si>
    <t>フ　　リ　　ガ　　ナ</t>
    <phoneticPr fontId="11"/>
  </si>
  <si>
    <t>学校名</t>
    <phoneticPr fontId="11"/>
  </si>
  <si>
    <t>学校名</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</si>
</sst>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名&quot;"/>
  </numFmts>
  <fonts count="37" x14ac:knownFonts="1">
    <font>
      <sz val="11"/>
      <color theme="1"/>
      <name val="ＭＳ Ｐゴシック"/>
      <family val="2"/>
      <scheme val="minor"/>
    </font>
    <font>
      <sz val="6"/>
      <name val="ＭＳ Ｐゴシック"/>
      <family val="3"/>
      <charset val="128"/>
      <scheme val="minor"/>
    </font>
    <font>
      <sz val="14"/>
      <color theme="1"/>
      <name val="UD デジタル 教科書体 N-R"/>
      <family val="1"/>
      <charset val="128"/>
    </font>
    <font>
      <u/>
      <sz val="14"/>
      <color theme="1"/>
      <name val="UD デジタル 教科書体 N-R"/>
      <family val="1"/>
      <charset val="128"/>
    </font>
    <font>
      <sz val="11"/>
      <color theme="1"/>
      <name val="UD デジタル 教科書体 N-R"/>
      <family val="1"/>
      <charset val="128"/>
    </font>
    <font>
      <sz val="12"/>
      <color theme="1"/>
      <name val="UD デジタル 教科書体 N-R"/>
      <family val="1"/>
      <charset val="128"/>
    </font>
    <font>
      <sz val="11"/>
      <name val="ＭＳ Ｐゴシック"/>
      <family val="3"/>
      <charset val="128"/>
    </font>
    <font>
      <b/>
      <sz val="14"/>
      <color rgb="FFFFFF00"/>
      <name val="ＭＳ Ｐゴシック"/>
      <family val="3"/>
      <charset val="128"/>
    </font>
    <font>
      <b/>
      <sz val="14"/>
      <color indexed="9"/>
      <name val="ＭＳ Ｐゴシック"/>
      <family val="3"/>
      <charset val="128"/>
    </font>
    <font>
      <b/>
      <u/>
      <sz val="14"/>
      <color indexed="43"/>
      <name val="ＭＳ Ｐゴシック"/>
      <family val="3"/>
      <charset val="128"/>
    </font>
    <font>
      <b/>
      <sz val="14"/>
      <color indexed="49"/>
      <name val="ＭＳ Ｐゴシック"/>
      <family val="3"/>
      <charset val="128"/>
    </font>
    <font>
      <sz val="6"/>
      <name val="ＭＳ Ｐゴシック"/>
      <family val="3"/>
      <charset val="128"/>
    </font>
    <font>
      <sz val="11"/>
      <color rgb="FFFFFF00"/>
      <name val="ＭＳ Ｐゴシック"/>
      <family val="3"/>
      <charset val="128"/>
    </font>
    <font>
      <b/>
      <sz val="11"/>
      <color rgb="FFFF0000"/>
      <name val="ＭＳ Ｐゴシック"/>
      <family val="3"/>
      <charset val="128"/>
    </font>
    <font>
      <sz val="24"/>
      <name val="ＭＳ Ｐゴシック"/>
      <family val="3"/>
      <charset val="128"/>
    </font>
    <font>
      <b/>
      <sz val="16"/>
      <name val="ＭＳ Ｐゴシック"/>
      <family val="3"/>
      <charset val="128"/>
    </font>
    <font>
      <b/>
      <sz val="14"/>
      <color rgb="FFFF0000"/>
      <name val="ＭＳ Ｐゴシック"/>
      <family val="3"/>
      <charset val="128"/>
    </font>
    <font>
      <b/>
      <sz val="14"/>
      <color indexed="13"/>
      <name val="ＭＳ Ｐゴシック"/>
      <family val="3"/>
      <charset val="128"/>
    </font>
    <font>
      <b/>
      <sz val="14"/>
      <color indexed="11"/>
      <name val="ＭＳ Ｐゴシック"/>
      <family val="3"/>
      <charset val="128"/>
    </font>
    <font>
      <b/>
      <sz val="11"/>
      <name val="ＭＳ Ｐゴシック"/>
      <family val="3"/>
      <charset val="128"/>
    </font>
    <font>
      <b/>
      <sz val="12"/>
      <name val="ＭＳ Ｐゴシック"/>
      <family val="3"/>
      <charset val="128"/>
    </font>
    <font>
      <b/>
      <sz val="18"/>
      <color rgb="FFFF0000"/>
      <name val="ＭＳ Ｐゴシック"/>
      <family val="3"/>
      <charset val="128"/>
    </font>
    <font>
      <sz val="14"/>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0"/>
      <name val="ＭＳ Ｐゴシック"/>
      <family val="3"/>
      <charset val="128"/>
    </font>
    <font>
      <sz val="10"/>
      <name val="ＭＳ Ｐゴシック"/>
      <family val="3"/>
      <charset val="128"/>
    </font>
    <font>
      <sz val="12"/>
      <color rgb="FFFF0000"/>
      <name val="ＭＳ Ｐゴシック"/>
      <family val="3"/>
      <charset val="128"/>
    </font>
    <font>
      <sz val="9"/>
      <name val="ＭＳ Ｐ明朝"/>
      <family val="1"/>
      <charset val="128"/>
    </font>
    <font>
      <sz val="10.5"/>
      <name val="ＭＳ Ｐ明朝"/>
      <family val="1"/>
      <charset val="128"/>
    </font>
    <font>
      <sz val="10"/>
      <name val="ＭＳ Ｐ明朝"/>
      <family val="1"/>
      <charset val="128"/>
    </font>
    <font>
      <sz val="11"/>
      <name val="ＭＳ Ｐ明朝"/>
      <family val="1"/>
      <charset val="128"/>
    </font>
    <font>
      <b/>
      <sz val="11"/>
      <name val="ＭＳ Ｐ明朝"/>
      <family val="1"/>
      <charset val="128"/>
    </font>
    <font>
      <sz val="12"/>
      <name val="ＭＳ Ｐ明朝"/>
      <family val="1"/>
      <charset val="128"/>
    </font>
    <font>
      <sz val="6"/>
      <color theme="0"/>
      <name val="ＭＳ Ｐ明朝"/>
      <family val="1"/>
      <charset val="128"/>
    </font>
    <font>
      <sz val="6"/>
      <name val="ＭＳ Ｐ明朝"/>
      <family val="1"/>
      <charset val="128"/>
    </font>
  </fonts>
  <fills count="6">
    <fill>
      <patternFill patternType="none"/>
    </fill>
    <fill>
      <patternFill patternType="gray125"/>
    </fill>
    <fill>
      <patternFill patternType="solid">
        <fgColor theme="1"/>
        <bgColor indexed="64"/>
      </patternFill>
    </fill>
    <fill>
      <patternFill patternType="solid">
        <fgColor indexed="8"/>
        <bgColor indexed="58"/>
      </patternFill>
    </fill>
    <fill>
      <patternFill patternType="solid">
        <fgColor rgb="FF66FF99"/>
        <bgColor indexed="64"/>
      </patternFill>
    </fill>
    <fill>
      <patternFill patternType="solid">
        <fgColor rgb="FFFF0000"/>
        <bgColor indexed="64"/>
      </patternFill>
    </fill>
  </fills>
  <borders count="13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thin">
        <color indexed="8"/>
      </left>
      <right style="double">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64"/>
      </left>
      <right/>
      <top/>
      <bottom/>
      <diagonal/>
    </border>
    <border>
      <left style="medium">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dashed">
        <color indexed="64"/>
      </bottom>
      <diagonal/>
    </border>
    <border>
      <left style="thin">
        <color indexed="8"/>
      </left>
      <right/>
      <top style="thin">
        <color indexed="8"/>
      </top>
      <bottom style="dashed">
        <color indexed="64"/>
      </bottom>
      <diagonal/>
    </border>
    <border>
      <left style="double">
        <color rgb="FFFF0000"/>
      </left>
      <right style="double">
        <color rgb="FFFF0000"/>
      </right>
      <top style="double">
        <color rgb="FFFF0000"/>
      </top>
      <bottom style="double">
        <color rgb="FFFF0000"/>
      </bottom>
      <diagonal/>
    </border>
    <border>
      <left/>
      <right style="thin">
        <color indexed="8"/>
      </right>
      <top style="thin">
        <color indexed="8"/>
      </top>
      <bottom style="dashed">
        <color indexed="64"/>
      </bottom>
      <diagonal/>
    </border>
    <border diagonalUp="1">
      <left style="thin">
        <color indexed="8"/>
      </left>
      <right style="thin">
        <color indexed="8"/>
      </right>
      <top style="thin">
        <color indexed="8"/>
      </top>
      <bottom style="dashed">
        <color indexed="64"/>
      </bottom>
      <diagonal style="thin">
        <color indexed="8"/>
      </diagonal>
    </border>
    <border>
      <left/>
      <right/>
      <top style="thin">
        <color indexed="8"/>
      </top>
      <bottom style="dashed">
        <color indexed="64"/>
      </bottom>
      <diagonal/>
    </border>
    <border>
      <left/>
      <right style="medium">
        <color indexed="8"/>
      </right>
      <top style="thin">
        <color indexed="8"/>
      </top>
      <bottom style="dashed">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diagonalUp="1">
      <left style="thin">
        <color indexed="8"/>
      </left>
      <right style="thin">
        <color indexed="8"/>
      </right>
      <top/>
      <bottom style="thin">
        <color indexed="8"/>
      </bottom>
      <diagonal style="thin">
        <color indexed="8"/>
      </diagonal>
    </border>
    <border>
      <left style="thin">
        <color indexed="8"/>
      </left>
      <right/>
      <top style="dashed">
        <color indexed="64"/>
      </top>
      <bottom style="thin">
        <color indexed="8"/>
      </bottom>
      <diagonal/>
    </border>
    <border>
      <left/>
      <right/>
      <top style="dashed">
        <color indexed="64"/>
      </top>
      <bottom style="thin">
        <color indexed="8"/>
      </bottom>
      <diagonal/>
    </border>
    <border>
      <left/>
      <right style="medium">
        <color indexed="8"/>
      </right>
      <top style="dashed">
        <color indexed="64"/>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double">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bottom style="medium">
        <color indexed="8"/>
      </bottom>
      <diagonal/>
    </border>
    <border>
      <left/>
      <right/>
      <top/>
      <bottom style="thin">
        <color indexed="8"/>
      </bottom>
      <diagonal/>
    </border>
    <border>
      <left style="double">
        <color indexed="8"/>
      </left>
      <right style="thin">
        <color indexed="8"/>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style="medium">
        <color indexed="8"/>
      </bottom>
      <diagonal/>
    </border>
    <border diagonalUp="1">
      <left style="thin">
        <color indexed="8"/>
      </left>
      <right style="thin">
        <color indexed="8"/>
      </right>
      <top style="double">
        <color rgb="FFFF0000"/>
      </top>
      <bottom style="thin">
        <color indexed="8"/>
      </bottom>
      <diagonal style="thin">
        <color indexed="8"/>
      </diagonal>
    </border>
    <border>
      <left style="double">
        <color indexed="8"/>
      </left>
      <right style="thin">
        <color indexed="8"/>
      </right>
      <top style="thin">
        <color indexed="8"/>
      </top>
      <bottom style="medium">
        <color indexed="8"/>
      </bottom>
      <diagonal/>
    </border>
    <border>
      <left style="medium">
        <color indexed="8"/>
      </left>
      <right/>
      <top style="medium">
        <color indexed="8"/>
      </top>
      <bottom/>
      <diagonal/>
    </border>
    <border>
      <left/>
      <right style="thin">
        <color indexed="8"/>
      </right>
      <top style="medium">
        <color indexed="8"/>
      </top>
      <bottom/>
      <diagonal/>
    </border>
    <border>
      <left style="medium">
        <color indexed="8"/>
      </left>
      <right/>
      <top/>
      <bottom/>
      <diagonal/>
    </border>
    <border>
      <left/>
      <right style="thin">
        <color indexed="8"/>
      </right>
      <top/>
      <bottom/>
      <diagonal/>
    </border>
    <border>
      <left style="thin">
        <color indexed="8"/>
      </left>
      <right style="thin">
        <color indexed="8"/>
      </right>
      <top style="thin">
        <color indexed="8"/>
      </top>
      <bottom style="dashed">
        <color indexed="8"/>
      </bottom>
      <diagonal/>
    </border>
    <border>
      <left style="thin">
        <color indexed="8"/>
      </left>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dashed">
        <color indexed="8"/>
      </bottom>
      <diagonal/>
    </border>
    <border diagonalUp="1">
      <left style="thin">
        <color indexed="8"/>
      </left>
      <right style="medium">
        <color indexed="8"/>
      </right>
      <top style="thin">
        <color indexed="8"/>
      </top>
      <bottom style="dashed">
        <color indexed="64"/>
      </bottom>
      <diagonal style="thin">
        <color indexed="8"/>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diagonalUp="1">
      <left style="thin">
        <color indexed="8"/>
      </left>
      <right style="medium">
        <color indexed="8"/>
      </right>
      <top/>
      <bottom style="thin">
        <color indexed="8"/>
      </bottom>
      <diagonal style="thin">
        <color indexed="8"/>
      </diagonal>
    </border>
    <border>
      <left style="medium">
        <color indexed="8"/>
      </left>
      <right/>
      <top/>
      <bottom style="medium">
        <color indexed="8"/>
      </bottom>
      <diagonal/>
    </border>
    <border>
      <left/>
      <right style="thin">
        <color indexed="8"/>
      </right>
      <top/>
      <bottom style="medium">
        <color indexed="8"/>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style="dotted">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dotted">
        <color indexed="8"/>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dotted">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top style="thin">
        <color indexed="8"/>
      </top>
      <bottom style="medium">
        <color indexed="8"/>
      </bottom>
      <diagonal/>
    </border>
    <border>
      <left style="thin">
        <color indexed="8"/>
      </left>
      <right style="medium">
        <color indexed="8"/>
      </right>
      <top/>
      <bottom style="medium">
        <color indexed="8"/>
      </bottom>
      <diagonal/>
    </border>
    <border>
      <left style="thin">
        <color indexed="8"/>
      </left>
      <right/>
      <top/>
      <bottom style="medium">
        <color indexed="8"/>
      </bottom>
      <diagonal/>
    </border>
    <border>
      <left style="thin">
        <color indexed="8"/>
      </left>
      <right style="medium">
        <color indexed="8"/>
      </right>
      <top/>
      <bottom style="thin">
        <color indexed="8"/>
      </bottom>
      <diagonal/>
    </border>
    <border>
      <left style="dotted">
        <color indexed="64"/>
      </left>
      <right/>
      <top style="dotted">
        <color indexed="64"/>
      </top>
      <bottom/>
      <diagonal/>
    </border>
    <border>
      <left/>
      <right/>
      <top style="dotted">
        <color indexed="64"/>
      </top>
      <bottom/>
      <diagonal/>
    </border>
    <border>
      <left/>
      <right style="dashed">
        <color indexed="64"/>
      </right>
      <top style="dotted">
        <color indexed="64"/>
      </top>
      <bottom/>
      <diagonal/>
    </border>
    <border>
      <left style="dotted">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otted">
        <color indexed="64"/>
      </right>
      <top style="dashed">
        <color indexed="64"/>
      </top>
      <bottom/>
      <diagonal/>
    </border>
    <border>
      <left style="dashed">
        <color indexed="64"/>
      </left>
      <right/>
      <top/>
      <bottom/>
      <diagonal/>
    </border>
    <border>
      <left/>
      <right style="dotted">
        <color indexed="64"/>
      </right>
      <top/>
      <bottom/>
      <diagonal/>
    </border>
    <border>
      <left style="dash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ashed">
        <color indexed="64"/>
      </right>
      <top/>
      <bottom style="dotted">
        <color indexed="64"/>
      </bottom>
      <diagonal/>
    </border>
  </borders>
  <cellStyleXfs count="2">
    <xf numFmtId="0" fontId="0" fillId="0" borderId="0"/>
    <xf numFmtId="0" fontId="6" fillId="0" borderId="0">
      <alignment vertical="center"/>
    </xf>
  </cellStyleXfs>
  <cellXfs count="377">
    <xf numFmtId="0" fontId="0" fillId="0" borderId="0" xfId="0"/>
    <xf numFmtId="0" fontId="3" fillId="0" borderId="0" xfId="0" applyFont="1" applyAlignment="1"/>
    <xf numFmtId="0" fontId="4" fillId="0" borderId="0" xfId="0" applyFont="1"/>
    <xf numFmtId="0" fontId="2" fillId="0" borderId="0" xfId="0" applyFont="1" applyAlignment="1">
      <alignment horizontal="center"/>
    </xf>
    <xf numFmtId="0" fontId="5" fillId="0" borderId="0" xfId="0" applyFont="1"/>
    <xf numFmtId="0" fontId="4" fillId="0" borderId="4" xfId="0" applyFont="1" applyBorder="1"/>
    <xf numFmtId="0" fontId="4" fillId="0" borderId="4" xfId="0" quotePrefix="1" applyFont="1" applyBorder="1" applyAlignment="1">
      <alignment horizontal="center" vertical="center"/>
    </xf>
    <xf numFmtId="0" fontId="4" fillId="0" borderId="0" xfId="0" quotePrefix="1" applyFont="1" applyAlignment="1">
      <alignment horizontal="center" vertical="center"/>
    </xf>
    <xf numFmtId="0" fontId="4" fillId="0" borderId="0" xfId="0" quotePrefix="1" applyFont="1" applyAlignment="1">
      <alignment horizont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49" fontId="4" fillId="0" borderId="3" xfId="0" applyNumberFormat="1" applyFont="1" applyBorder="1" applyAlignment="1">
      <alignment horizontal="center" vertical="center" shrinkToFit="1"/>
    </xf>
    <xf numFmtId="0" fontId="4" fillId="0" borderId="3" xfId="0" applyNumberFormat="1" applyFont="1" applyBorder="1" applyAlignment="1">
      <alignment horizontal="center" vertical="center" shrinkToFit="1"/>
    </xf>
    <xf numFmtId="49" fontId="4" fillId="0" borderId="3" xfId="0" applyNumberFormat="1" applyFont="1" applyBorder="1" applyAlignment="1">
      <alignment horizontal="center" vertical="center"/>
    </xf>
    <xf numFmtId="0" fontId="4" fillId="0" borderId="3"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2" fillId="0" borderId="0" xfId="0" applyFont="1" applyAlignment="1">
      <alignment horizontal="center"/>
    </xf>
    <xf numFmtId="0" fontId="4" fillId="0" borderId="2" xfId="0" applyFont="1" applyBorder="1" applyAlignment="1">
      <alignment horizontal="center" vertical="top" shrinkToFit="1"/>
    </xf>
    <xf numFmtId="49" fontId="4" fillId="0" borderId="4" xfId="0" quotePrefix="1" applyNumberFormat="1" applyFont="1" applyBorder="1" applyAlignment="1">
      <alignment horizontal="center" vertical="center"/>
    </xf>
    <xf numFmtId="0" fontId="4" fillId="0" borderId="4" xfId="0" applyFont="1" applyBorder="1" applyAlignment="1">
      <alignment horizontal="left" vertical="center" indent="2"/>
    </xf>
    <xf numFmtId="49" fontId="4" fillId="0" borderId="4" xfId="0" applyNumberFormat="1" applyFont="1" applyBorder="1" applyAlignment="1">
      <alignment horizontal="center" vertical="center"/>
    </xf>
    <xf numFmtId="0" fontId="4" fillId="0" borderId="4" xfId="0" applyFont="1" applyBorder="1" applyAlignment="1">
      <alignment horizontal="center" vertical="center"/>
    </xf>
    <xf numFmtId="49" fontId="4" fillId="0" borderId="1" xfId="0" applyNumberFormat="1" applyFont="1" applyBorder="1" applyAlignment="1">
      <alignment horizontal="left" vertical="center"/>
    </xf>
    <xf numFmtId="0" fontId="4" fillId="0" borderId="1" xfId="0" applyNumberFormat="1" applyFont="1" applyBorder="1" applyAlignment="1">
      <alignment horizontal="left" vertical="center"/>
    </xf>
    <xf numFmtId="49" fontId="4" fillId="0" borderId="3" xfId="0" applyNumberFormat="1" applyFont="1" applyBorder="1" applyAlignment="1">
      <alignment horizontal="left" vertical="center" shrinkToFit="1"/>
    </xf>
    <xf numFmtId="0" fontId="4" fillId="0" borderId="3" xfId="0" applyNumberFormat="1" applyFont="1" applyBorder="1" applyAlignment="1">
      <alignment horizontal="left" vertical="center" shrinkToFit="1"/>
    </xf>
    <xf numFmtId="0" fontId="5" fillId="0" borderId="0" xfId="0" applyFont="1" applyAlignment="1">
      <alignment horizontal="right"/>
    </xf>
    <xf numFmtId="49" fontId="5" fillId="0" borderId="1" xfId="0" applyNumberFormat="1" applyFont="1" applyBorder="1" applyAlignment="1">
      <alignment horizontal="center"/>
    </xf>
    <xf numFmtId="0" fontId="4" fillId="0" borderId="4" xfId="0" applyFont="1" applyBorder="1" applyAlignment="1">
      <alignment horizontal="center" vertical="center" wrapText="1"/>
    </xf>
    <xf numFmtId="0" fontId="7" fillId="2" borderId="0" xfId="1" applyFont="1" applyFill="1">
      <alignment vertical="center"/>
    </xf>
    <xf numFmtId="0" fontId="12" fillId="2" borderId="0" xfId="1" applyFont="1" applyFill="1">
      <alignment vertical="center"/>
    </xf>
    <xf numFmtId="0" fontId="12" fillId="2" borderId="0" xfId="1" applyFont="1" applyFill="1" applyBorder="1">
      <alignment vertical="center"/>
    </xf>
    <xf numFmtId="0" fontId="6" fillId="2" borderId="0" xfId="1" applyFill="1">
      <alignment vertical="center"/>
    </xf>
    <xf numFmtId="0" fontId="13" fillId="2" borderId="0" xfId="1" applyFont="1" applyFill="1">
      <alignment vertical="center"/>
    </xf>
    <xf numFmtId="0" fontId="6" fillId="0" borderId="0" xfId="1">
      <alignment vertical="center"/>
    </xf>
    <xf numFmtId="0" fontId="6" fillId="0" borderId="0" xfId="1" applyFont="1" applyFill="1" applyAlignment="1">
      <alignment vertical="center"/>
    </xf>
    <xf numFmtId="0" fontId="6" fillId="0" borderId="0" xfId="1" applyFill="1">
      <alignment vertical="center"/>
    </xf>
    <xf numFmtId="0" fontId="6" fillId="0" borderId="0" xfId="1" applyFont="1" applyFill="1" applyBorder="1" applyAlignment="1">
      <alignment horizontal="center" vertical="center"/>
    </xf>
    <xf numFmtId="0" fontId="12" fillId="0" borderId="0" xfId="1" applyFont="1" applyFill="1" applyBorder="1">
      <alignment vertical="center"/>
    </xf>
    <xf numFmtId="0" fontId="12" fillId="0" borderId="0" xfId="1" applyFont="1" applyFill="1">
      <alignment vertical="center"/>
    </xf>
    <xf numFmtId="0" fontId="13" fillId="0" borderId="0" xfId="1" applyFont="1" applyFill="1">
      <alignment vertical="center"/>
    </xf>
    <xf numFmtId="0" fontId="14" fillId="0" borderId="0" xfId="1" applyFont="1" applyFill="1" applyAlignment="1" applyProtection="1">
      <alignment horizontal="center" vertical="center"/>
      <protection hidden="1"/>
    </xf>
    <xf numFmtId="0" fontId="6" fillId="0" borderId="0" xfId="1" applyFill="1" applyBorder="1">
      <alignment vertical="center"/>
    </xf>
    <xf numFmtId="0" fontId="15" fillId="0" borderId="0" xfId="1" applyFont="1" applyFill="1" applyBorder="1" applyAlignment="1" applyProtection="1">
      <alignment horizontal="center" vertical="center" shrinkToFit="1"/>
      <protection hidden="1"/>
    </xf>
    <xf numFmtId="0" fontId="6" fillId="0" borderId="0" xfId="1" applyAlignment="1" applyProtection="1">
      <alignment vertical="top"/>
      <protection hidden="1"/>
    </xf>
    <xf numFmtId="0" fontId="16" fillId="0" borderId="0" xfId="1" applyFont="1" applyFill="1" applyBorder="1" applyAlignment="1" applyProtection="1">
      <alignment vertical="top"/>
      <protection hidden="1"/>
    </xf>
    <xf numFmtId="0" fontId="6" fillId="0" borderId="0" xfId="1" applyFill="1" applyBorder="1" applyProtection="1">
      <alignment vertical="center"/>
      <protection hidden="1"/>
    </xf>
    <xf numFmtId="0" fontId="13" fillId="0" borderId="0" xfId="1" applyFont="1" applyFill="1" applyBorder="1" applyAlignment="1" applyProtection="1">
      <alignment vertical="center"/>
      <protection hidden="1"/>
    </xf>
    <xf numFmtId="0" fontId="6" fillId="0" borderId="0" xfId="1" applyProtection="1">
      <alignment vertical="center"/>
      <protection hidden="1"/>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5" xfId="1" applyFont="1" applyFill="1" applyBorder="1" applyAlignment="1">
      <alignment horizontal="center" vertical="center"/>
    </xf>
    <xf numFmtId="0" fontId="17" fillId="3" borderId="16" xfId="1" applyFont="1" applyFill="1" applyBorder="1" applyAlignment="1" applyProtection="1">
      <alignment horizontal="center" vertical="center"/>
      <protection hidden="1"/>
    </xf>
    <xf numFmtId="0" fontId="17" fillId="3" borderId="17" xfId="1" applyFont="1" applyFill="1" applyBorder="1" applyAlignment="1" applyProtection="1">
      <alignment horizontal="center" vertical="center"/>
      <protection hidden="1"/>
    </xf>
    <xf numFmtId="0" fontId="17" fillId="3" borderId="18" xfId="1" applyFont="1" applyFill="1" applyBorder="1" applyAlignment="1" applyProtection="1">
      <alignment horizontal="center" vertical="center"/>
      <protection hidden="1"/>
    </xf>
    <xf numFmtId="0" fontId="19" fillId="0" borderId="19" xfId="1" applyFont="1" applyFill="1" applyBorder="1" applyAlignment="1" applyProtection="1">
      <alignment horizontal="center" vertical="center"/>
      <protection locked="0"/>
    </xf>
    <xf numFmtId="0" fontId="19" fillId="0" borderId="20" xfId="1" applyFont="1" applyFill="1" applyBorder="1" applyAlignment="1" applyProtection="1">
      <alignment horizontal="center" vertical="center"/>
      <protection locked="0"/>
    </xf>
    <xf numFmtId="0" fontId="19" fillId="0" borderId="21" xfId="1" applyFont="1" applyFill="1" applyBorder="1" applyAlignment="1" applyProtection="1">
      <alignment horizontal="center" vertical="center"/>
      <protection locked="0"/>
    </xf>
    <xf numFmtId="0" fontId="19" fillId="0" borderId="22" xfId="1" applyFont="1" applyFill="1" applyBorder="1" applyAlignment="1" applyProtection="1">
      <alignment horizontal="center" vertical="center"/>
      <protection locked="0"/>
    </xf>
    <xf numFmtId="0" fontId="19" fillId="0" borderId="22" xfId="1" applyFont="1" applyFill="1" applyBorder="1" applyAlignment="1" applyProtection="1">
      <alignment horizontal="center" vertical="center"/>
      <protection hidden="1"/>
    </xf>
    <xf numFmtId="0" fontId="19" fillId="0" borderId="20" xfId="1" applyFont="1" applyFill="1" applyBorder="1" applyAlignment="1" applyProtection="1">
      <alignment horizontal="center" vertical="center"/>
      <protection hidden="1"/>
    </xf>
    <xf numFmtId="0" fontId="6" fillId="0" borderId="23" xfId="1" applyFont="1" applyFill="1" applyBorder="1" applyAlignment="1">
      <alignment horizontal="center" vertical="center"/>
    </xf>
    <xf numFmtId="0" fontId="6" fillId="0" borderId="24" xfId="1" applyFont="1" applyFill="1" applyBorder="1" applyAlignment="1">
      <alignment horizontal="center" vertical="center"/>
    </xf>
    <xf numFmtId="0" fontId="19" fillId="0" borderId="25" xfId="1" applyFont="1" applyFill="1" applyBorder="1" applyAlignment="1" applyProtection="1">
      <alignment horizontal="center" vertical="center"/>
      <protection hidden="1"/>
    </xf>
    <xf numFmtId="0" fontId="20" fillId="0" borderId="26" xfId="1" applyFont="1" applyFill="1" applyBorder="1" applyAlignment="1" applyProtection="1">
      <alignment horizontal="center" vertical="center"/>
      <protection hidden="1"/>
    </xf>
    <xf numFmtId="0" fontId="20" fillId="0" borderId="27" xfId="1" applyFont="1" applyFill="1" applyBorder="1" applyAlignment="1" applyProtection="1">
      <alignment horizontal="center" vertical="center"/>
      <protection hidden="1"/>
    </xf>
    <xf numFmtId="0" fontId="19" fillId="0" borderId="28" xfId="1" applyFont="1" applyFill="1" applyBorder="1" applyAlignment="1">
      <alignment horizontal="center" vertical="center"/>
    </xf>
    <xf numFmtId="0" fontId="17" fillId="3" borderId="29" xfId="1" applyFont="1" applyFill="1" applyBorder="1" applyAlignment="1" applyProtection="1">
      <alignment horizontal="center" vertical="center"/>
      <protection hidden="1"/>
    </xf>
    <xf numFmtId="0" fontId="17" fillId="3" borderId="30" xfId="1" applyFont="1" applyFill="1" applyBorder="1" applyAlignment="1" applyProtection="1">
      <alignment horizontal="center" vertical="center"/>
      <protection hidden="1"/>
    </xf>
    <xf numFmtId="0" fontId="17" fillId="3" borderId="31" xfId="1" applyFont="1" applyFill="1" applyBorder="1" applyAlignment="1" applyProtection="1">
      <alignment horizontal="center" vertical="center"/>
      <protection hidden="1"/>
    </xf>
    <xf numFmtId="0" fontId="6" fillId="0" borderId="32" xfId="1" applyFont="1" applyFill="1" applyBorder="1" applyAlignment="1">
      <alignment vertical="center"/>
    </xf>
    <xf numFmtId="0" fontId="19" fillId="0" borderId="33" xfId="1" applyFont="1" applyFill="1" applyBorder="1" applyAlignment="1" applyProtection="1">
      <alignment horizontal="center" vertical="center"/>
      <protection hidden="1"/>
    </xf>
    <xf numFmtId="0" fontId="6" fillId="0" borderId="0" xfId="1" applyFont="1" applyFill="1" applyBorder="1" applyAlignment="1">
      <alignment vertical="center"/>
    </xf>
    <xf numFmtId="0" fontId="6" fillId="0" borderId="32" xfId="1" applyFont="1" applyFill="1" applyBorder="1" applyAlignment="1">
      <alignment horizontal="center" vertical="center"/>
    </xf>
    <xf numFmtId="0" fontId="19" fillId="0" borderId="34" xfId="1" applyFont="1" applyFill="1" applyBorder="1" applyAlignment="1" applyProtection="1">
      <alignment horizontal="center" vertical="center"/>
      <protection hidden="1"/>
    </xf>
    <xf numFmtId="0" fontId="19" fillId="0" borderId="35" xfId="1" applyFont="1" applyFill="1" applyBorder="1" applyAlignment="1" applyProtection="1">
      <alignment horizontal="center" vertical="center"/>
      <protection hidden="1"/>
    </xf>
    <xf numFmtId="0" fontId="19" fillId="0" borderId="36" xfId="1" applyFont="1" applyFill="1" applyBorder="1" applyAlignment="1" applyProtection="1">
      <alignment horizontal="center" vertical="center"/>
      <protection hidden="1"/>
    </xf>
    <xf numFmtId="0" fontId="19" fillId="0" borderId="37" xfId="1" applyFont="1" applyFill="1" applyBorder="1" applyAlignment="1" applyProtection="1">
      <alignment horizontal="center" vertical="center"/>
      <protection hidden="1"/>
    </xf>
    <xf numFmtId="0" fontId="19" fillId="0" borderId="33" xfId="1" applyFont="1" applyFill="1" applyBorder="1" applyAlignment="1">
      <alignment horizontal="center" vertical="center"/>
    </xf>
    <xf numFmtId="0" fontId="21" fillId="0" borderId="0" xfId="1" applyFont="1" applyFill="1" applyBorder="1" applyAlignment="1" applyProtection="1">
      <alignment vertical="top" textRotation="255"/>
      <protection hidden="1"/>
    </xf>
    <xf numFmtId="0" fontId="6" fillId="0" borderId="0" xfId="1" applyFill="1" applyProtection="1">
      <alignment vertical="center"/>
      <protection hidden="1"/>
    </xf>
    <xf numFmtId="0" fontId="21" fillId="0" borderId="38" xfId="1" applyFont="1" applyFill="1" applyBorder="1" applyAlignment="1" applyProtection="1">
      <alignment vertical="top" textRotation="255"/>
      <protection hidden="1"/>
    </xf>
    <xf numFmtId="0" fontId="6" fillId="4" borderId="39" xfId="1" applyFill="1" applyBorder="1" applyProtection="1">
      <alignment vertical="center"/>
      <protection hidden="1"/>
    </xf>
    <xf numFmtId="0" fontId="6" fillId="4" borderId="40" xfId="1" applyFill="1" applyBorder="1" applyProtection="1">
      <alignment vertical="center"/>
      <protection hidden="1"/>
    </xf>
    <xf numFmtId="0" fontId="6" fillId="4" borderId="41" xfId="1" applyFill="1" applyBorder="1" applyProtection="1">
      <alignment vertical="center"/>
      <protection hidden="1"/>
    </xf>
    <xf numFmtId="0" fontId="6" fillId="4" borderId="0" xfId="1" applyFill="1" applyProtection="1">
      <alignment vertical="center"/>
      <protection hidden="1"/>
    </xf>
    <xf numFmtId="0" fontId="6" fillId="4" borderId="0" xfId="1" applyFill="1" applyBorder="1" applyProtection="1">
      <alignment vertical="center"/>
      <protection hidden="1"/>
    </xf>
    <xf numFmtId="0" fontId="6" fillId="0" borderId="42" xfId="1" applyFont="1" applyFill="1" applyBorder="1" applyAlignment="1">
      <alignment vertical="center"/>
    </xf>
    <xf numFmtId="0" fontId="6" fillId="0" borderId="43" xfId="1" applyFont="1" applyFill="1" applyBorder="1" applyAlignment="1">
      <alignment vertical="center"/>
    </xf>
    <xf numFmtId="0" fontId="6" fillId="0" borderId="13" xfId="1" applyFont="1" applyFill="1" applyBorder="1" applyAlignment="1">
      <alignment vertical="center"/>
    </xf>
    <xf numFmtId="0" fontId="6" fillId="0" borderId="44" xfId="1" applyFont="1" applyFill="1" applyBorder="1" applyAlignment="1">
      <alignment horizontal="center" vertical="center"/>
    </xf>
    <xf numFmtId="0" fontId="6" fillId="0" borderId="45" xfId="1" applyFont="1" applyFill="1" applyBorder="1" applyAlignment="1">
      <alignment horizontal="center" vertical="center"/>
    </xf>
    <xf numFmtId="0" fontId="6" fillId="4" borderId="46" xfId="1" applyFill="1" applyBorder="1" applyProtection="1">
      <alignment vertical="center"/>
      <protection hidden="1"/>
    </xf>
    <xf numFmtId="0" fontId="6" fillId="4" borderId="0" xfId="1" applyFill="1" applyBorder="1" applyAlignment="1" applyProtection="1">
      <alignment horizontal="center" vertical="center"/>
      <protection hidden="1"/>
    </xf>
    <xf numFmtId="0" fontId="6" fillId="4" borderId="38" xfId="1" applyFill="1" applyBorder="1" applyProtection="1">
      <alignment vertical="center"/>
      <protection hidden="1"/>
    </xf>
    <xf numFmtId="0" fontId="6" fillId="4" borderId="0" xfId="1" applyFont="1" applyFill="1" applyBorder="1" applyAlignment="1" applyProtection="1">
      <alignment horizontal="center" vertical="center"/>
      <protection hidden="1"/>
    </xf>
    <xf numFmtId="0" fontId="6" fillId="0" borderId="47" xfId="1" applyFill="1" applyBorder="1" applyAlignment="1">
      <alignment horizontal="center" vertical="center" shrinkToFit="1"/>
    </xf>
    <xf numFmtId="0" fontId="6" fillId="0" borderId="47" xfId="1" applyFont="1" applyFill="1" applyBorder="1" applyAlignment="1">
      <alignment horizontal="center" vertical="center" shrinkToFit="1"/>
    </xf>
    <xf numFmtId="0" fontId="6" fillId="0" borderId="25" xfId="1" applyFont="1" applyFill="1" applyBorder="1" applyAlignment="1">
      <alignment horizontal="center" vertical="center" shrinkToFit="1"/>
    </xf>
    <xf numFmtId="0" fontId="6" fillId="0" borderId="25" xfId="1" applyFont="1" applyFill="1" applyBorder="1" applyAlignment="1">
      <alignment horizontal="center" vertical="center" shrinkToFit="1"/>
    </xf>
    <xf numFmtId="0" fontId="6" fillId="0" borderId="25" xfId="1" applyFill="1" applyBorder="1" applyAlignment="1">
      <alignment horizontal="center" vertical="center" shrinkToFit="1"/>
    </xf>
    <xf numFmtId="0" fontId="6" fillId="0" borderId="48" xfId="1" applyFill="1" applyBorder="1" applyAlignment="1">
      <alignment horizontal="center" vertical="center" shrinkToFit="1"/>
    </xf>
    <xf numFmtId="0" fontId="6" fillId="0" borderId="27" xfId="1" applyFont="1" applyFill="1" applyBorder="1" applyAlignment="1">
      <alignment horizontal="center" vertical="center" shrinkToFit="1"/>
    </xf>
    <xf numFmtId="0" fontId="6" fillId="0" borderId="49" xfId="1" applyFont="1" applyFill="1" applyBorder="1" applyAlignment="1">
      <alignment horizontal="center" vertical="center" shrinkToFit="1"/>
    </xf>
    <xf numFmtId="0" fontId="6" fillId="0" borderId="26" xfId="1" applyFont="1" applyFill="1" applyBorder="1" applyAlignment="1">
      <alignment horizontal="center" vertical="center" shrinkToFit="1"/>
    </xf>
    <xf numFmtId="0" fontId="6" fillId="0" borderId="50" xfId="1" applyFont="1" applyFill="1" applyBorder="1" applyAlignment="1">
      <alignment horizontal="center" vertical="center" shrinkToFit="1"/>
    </xf>
    <xf numFmtId="0" fontId="6" fillId="0" borderId="0" xfId="1" applyFill="1" applyAlignment="1">
      <alignment vertical="center" shrinkToFit="1"/>
    </xf>
    <xf numFmtId="0" fontId="22" fillId="0" borderId="32" xfId="1" applyFont="1" applyFill="1" applyBorder="1" applyAlignment="1">
      <alignment horizontal="center" vertical="center" textRotation="255" shrinkToFit="1"/>
    </xf>
    <xf numFmtId="0" fontId="6" fillId="0" borderId="49" xfId="1" applyFont="1" applyFill="1" applyBorder="1" applyAlignment="1">
      <alignment horizontal="right" vertical="center" shrinkToFit="1"/>
    </xf>
    <xf numFmtId="0" fontId="6" fillId="0" borderId="27" xfId="1" applyFont="1" applyFill="1" applyBorder="1" applyAlignment="1">
      <alignment horizontal="right" vertical="center" shrinkToFit="1"/>
    </xf>
    <xf numFmtId="0" fontId="19" fillId="0" borderId="25" xfId="1" applyFont="1" applyFill="1" applyBorder="1" applyAlignment="1" applyProtection="1">
      <alignment horizontal="center" vertical="center" shrinkToFit="1"/>
      <protection locked="0"/>
    </xf>
    <xf numFmtId="0" fontId="19" fillId="0" borderId="25" xfId="1" applyFont="1" applyFill="1" applyBorder="1" applyAlignment="1" applyProtection="1">
      <alignment horizontal="center" vertical="center" shrinkToFit="1"/>
      <protection hidden="1"/>
    </xf>
    <xf numFmtId="49" fontId="19" fillId="0" borderId="27" xfId="1" applyNumberFormat="1" applyFont="1" applyFill="1" applyBorder="1" applyAlignment="1" applyProtection="1">
      <alignment horizontal="center" vertical="center" shrinkToFit="1"/>
      <protection locked="0"/>
    </xf>
    <xf numFmtId="49" fontId="19" fillId="0" borderId="48" xfId="1" applyNumberFormat="1" applyFont="1" applyFill="1" applyBorder="1" applyAlignment="1" applyProtection="1">
      <alignment horizontal="center" vertical="center" shrinkToFit="1"/>
      <protection locked="0"/>
    </xf>
    <xf numFmtId="0" fontId="19" fillId="0" borderId="27" xfId="1" applyFont="1" applyFill="1" applyBorder="1" applyAlignment="1" applyProtection="1">
      <alignment horizontal="center" vertical="center" shrinkToFit="1"/>
      <protection locked="0"/>
    </xf>
    <xf numFmtId="0" fontId="19" fillId="0" borderId="49" xfId="1" applyFont="1" applyFill="1" applyBorder="1" applyAlignment="1" applyProtection="1">
      <alignment horizontal="center" vertical="center" shrinkToFit="1"/>
      <protection hidden="1"/>
    </xf>
    <xf numFmtId="0" fontId="19" fillId="0" borderId="26" xfId="1" applyFont="1" applyFill="1" applyBorder="1" applyAlignment="1" applyProtection="1">
      <alignment horizontal="center" vertical="center" shrinkToFit="1"/>
      <protection hidden="1"/>
    </xf>
    <xf numFmtId="0" fontId="19" fillId="0" borderId="50" xfId="1" applyFont="1" applyFill="1" applyBorder="1" applyAlignment="1" applyProtection="1">
      <alignment horizontal="center" vertical="center" shrinkToFit="1"/>
      <protection hidden="1"/>
    </xf>
    <xf numFmtId="49" fontId="19" fillId="0" borderId="51" xfId="1" applyNumberFormat="1" applyFont="1" applyFill="1" applyBorder="1" applyAlignment="1" applyProtection="1">
      <alignment horizontal="center" vertical="center" shrinkToFit="1"/>
      <protection locked="0"/>
    </xf>
    <xf numFmtId="0" fontId="6" fillId="0" borderId="52" xfId="1" applyFont="1" applyFill="1" applyBorder="1" applyAlignment="1">
      <alignment horizontal="right" vertical="center" shrinkToFit="1"/>
    </xf>
    <xf numFmtId="0" fontId="6" fillId="0" borderId="51" xfId="1" applyFont="1" applyFill="1" applyBorder="1" applyAlignment="1">
      <alignment horizontal="right" vertical="center" shrinkToFit="1"/>
    </xf>
    <xf numFmtId="0" fontId="19" fillId="0" borderId="53" xfId="1" applyFont="1" applyFill="1" applyBorder="1" applyAlignment="1" applyProtection="1">
      <alignment horizontal="center" vertical="center" shrinkToFit="1"/>
      <protection locked="0"/>
    </xf>
    <xf numFmtId="0" fontId="19" fillId="0" borderId="53" xfId="1" applyFont="1" applyFill="1" applyBorder="1" applyAlignment="1" applyProtection="1">
      <alignment horizontal="center" vertical="center" shrinkToFit="1"/>
      <protection hidden="1"/>
    </xf>
    <xf numFmtId="0" fontId="19" fillId="0" borderId="54" xfId="1" applyFont="1" applyFill="1" applyBorder="1" applyAlignment="1" applyProtection="1">
      <alignment horizontal="center" vertical="center" shrinkToFit="1"/>
      <protection hidden="1"/>
    </xf>
    <xf numFmtId="49" fontId="19" fillId="0" borderId="55" xfId="1" applyNumberFormat="1" applyFont="1" applyFill="1" applyBorder="1" applyAlignment="1" applyProtection="1">
      <alignment horizontal="center" vertical="center" shrinkToFit="1"/>
      <protection locked="0"/>
    </xf>
    <xf numFmtId="0" fontId="19" fillId="0" borderId="56" xfId="1" applyFont="1" applyFill="1" applyBorder="1" applyAlignment="1" applyProtection="1">
      <alignment horizontal="center" vertical="center" shrinkToFit="1"/>
      <protection locked="0"/>
    </xf>
    <xf numFmtId="0" fontId="19" fillId="0" borderId="57" xfId="1" applyFont="1" applyFill="1" applyBorder="1" applyAlignment="1" applyProtection="1">
      <alignment horizontal="center" vertical="center" shrinkToFit="1"/>
      <protection locked="0"/>
    </xf>
    <xf numFmtId="0" fontId="19" fillId="0" borderId="58" xfId="1" applyFont="1" applyFill="1" applyBorder="1" applyAlignment="1" applyProtection="1">
      <alignment horizontal="center" vertical="center" shrinkToFit="1"/>
      <protection hidden="1"/>
    </xf>
    <xf numFmtId="0" fontId="19" fillId="0" borderId="59" xfId="1" applyFont="1" applyFill="1" applyBorder="1" applyAlignment="1" applyProtection="1">
      <alignment horizontal="center" vertical="center" shrinkToFit="1"/>
      <protection hidden="1"/>
    </xf>
    <xf numFmtId="0" fontId="6" fillId="0" borderId="60" xfId="1" applyFont="1" applyFill="1" applyBorder="1" applyAlignment="1">
      <alignment horizontal="right" vertical="center" shrinkToFit="1"/>
    </xf>
    <xf numFmtId="0" fontId="6" fillId="0" borderId="61" xfId="1" applyFont="1" applyFill="1" applyBorder="1" applyAlignment="1">
      <alignment horizontal="right" vertical="center" shrinkToFit="1"/>
    </xf>
    <xf numFmtId="0" fontId="19" fillId="0" borderId="62" xfId="1" applyFont="1" applyFill="1" applyBorder="1" applyAlignment="1" applyProtection="1">
      <alignment horizontal="center" vertical="center" shrinkToFit="1"/>
      <protection locked="0"/>
    </xf>
    <xf numFmtId="0" fontId="19" fillId="0" borderId="62" xfId="1" applyFont="1" applyFill="1" applyBorder="1" applyAlignment="1" applyProtection="1">
      <alignment horizontal="center" vertical="center" shrinkToFit="1"/>
      <protection hidden="1"/>
    </xf>
    <xf numFmtId="0" fontId="19" fillId="0" borderId="63" xfId="1" applyFont="1" applyFill="1" applyBorder="1" applyAlignment="1" applyProtection="1">
      <alignment horizontal="center" vertical="center" shrinkToFit="1"/>
      <protection locked="0"/>
    </xf>
    <xf numFmtId="0" fontId="19" fillId="0" borderId="64" xfId="1" applyFont="1" applyFill="1" applyBorder="1" applyAlignment="1" applyProtection="1">
      <alignment horizontal="center" vertical="center" shrinkToFit="1"/>
      <protection hidden="1"/>
    </xf>
    <xf numFmtId="0" fontId="19" fillId="0" borderId="65" xfId="1" applyFont="1" applyFill="1" applyBorder="1" applyAlignment="1" applyProtection="1">
      <alignment horizontal="center" vertical="center" shrinkToFit="1"/>
      <protection hidden="1"/>
    </xf>
    <xf numFmtId="0" fontId="19" fillId="0" borderId="66" xfId="1" applyFont="1" applyFill="1" applyBorder="1" applyAlignment="1" applyProtection="1">
      <alignment horizontal="center" vertical="center" shrinkToFit="1"/>
      <protection hidden="1"/>
    </xf>
    <xf numFmtId="0" fontId="6" fillId="0" borderId="0" xfId="1" applyFill="1" applyAlignment="1">
      <alignment horizontal="center" vertical="center" shrinkToFit="1"/>
    </xf>
    <xf numFmtId="0" fontId="19" fillId="0" borderId="67" xfId="1" applyFont="1" applyFill="1" applyBorder="1" applyAlignment="1" applyProtection="1">
      <alignment horizontal="center" vertical="center" shrinkToFit="1"/>
      <protection locked="0"/>
    </xf>
    <xf numFmtId="49" fontId="19" fillId="0" borderId="68" xfId="1" applyNumberFormat="1" applyFont="1" applyFill="1" applyBorder="1" applyAlignment="1" applyProtection="1">
      <alignment horizontal="center" vertical="center" shrinkToFit="1"/>
      <protection locked="0"/>
    </xf>
    <xf numFmtId="0" fontId="6" fillId="0" borderId="35" xfId="1" applyFont="1" applyFill="1" applyBorder="1" applyAlignment="1">
      <alignment horizontal="right" vertical="center" shrinkToFit="1"/>
    </xf>
    <xf numFmtId="0" fontId="6" fillId="0" borderId="36" xfId="1" applyFont="1" applyFill="1" applyBorder="1" applyAlignment="1">
      <alignment horizontal="right" vertical="center" shrinkToFit="1"/>
    </xf>
    <xf numFmtId="0" fontId="19" fillId="0" borderId="37" xfId="1" applyFont="1" applyFill="1" applyBorder="1" applyAlignment="1" applyProtection="1">
      <alignment horizontal="center" vertical="center" shrinkToFit="1"/>
      <protection locked="0"/>
    </xf>
    <xf numFmtId="0" fontId="19" fillId="0" borderId="37" xfId="1" applyFont="1" applyFill="1" applyBorder="1" applyAlignment="1" applyProtection="1">
      <alignment horizontal="center" vertical="center" shrinkToFit="1"/>
      <protection hidden="1"/>
    </xf>
    <xf numFmtId="49" fontId="19" fillId="0" borderId="36" xfId="1" applyNumberFormat="1" applyFont="1" applyFill="1" applyBorder="1" applyAlignment="1" applyProtection="1">
      <alignment horizontal="center" vertical="center" shrinkToFit="1"/>
      <protection locked="0"/>
    </xf>
    <xf numFmtId="49" fontId="19" fillId="0" borderId="69" xfId="1" applyNumberFormat="1" applyFont="1" applyFill="1" applyBorder="1" applyAlignment="1" applyProtection="1">
      <alignment horizontal="center" vertical="center" shrinkToFit="1"/>
      <protection locked="0"/>
    </xf>
    <xf numFmtId="0" fontId="19" fillId="0" borderId="36" xfId="1" applyFont="1" applyFill="1" applyBorder="1" applyAlignment="1" applyProtection="1">
      <alignment horizontal="center" vertical="center" shrinkToFit="1"/>
      <protection locked="0"/>
    </xf>
    <xf numFmtId="0" fontId="19" fillId="0" borderId="35" xfId="1" applyFont="1" applyFill="1" applyBorder="1" applyAlignment="1" applyProtection="1">
      <alignment horizontal="center" vertical="center" shrinkToFit="1"/>
      <protection hidden="1"/>
    </xf>
    <xf numFmtId="0" fontId="19" fillId="0" borderId="70" xfId="1" applyFont="1" applyFill="1" applyBorder="1" applyAlignment="1" applyProtection="1">
      <alignment horizontal="center" vertical="center" shrinkToFit="1"/>
      <protection hidden="1"/>
    </xf>
    <xf numFmtId="0" fontId="19" fillId="0" borderId="71" xfId="1" applyFont="1" applyFill="1" applyBorder="1" applyAlignment="1" applyProtection="1">
      <alignment horizontal="center" vertical="center" shrinkToFit="1"/>
      <protection hidden="1"/>
    </xf>
    <xf numFmtId="0" fontId="22" fillId="0" borderId="72" xfId="1" applyFont="1" applyFill="1" applyBorder="1" applyAlignment="1">
      <alignment vertical="center" textRotation="255" shrinkToFit="1"/>
    </xf>
    <xf numFmtId="49" fontId="19" fillId="0" borderId="61" xfId="1" applyNumberFormat="1" applyFont="1" applyFill="1" applyBorder="1" applyAlignment="1" applyProtection="1">
      <alignment horizontal="center" vertical="center" shrinkToFit="1"/>
      <protection locked="0"/>
    </xf>
    <xf numFmtId="49" fontId="19" fillId="0" borderId="73" xfId="1" applyNumberFormat="1" applyFont="1" applyFill="1" applyBorder="1" applyAlignment="1" applyProtection="1">
      <alignment horizontal="center" vertical="center" shrinkToFit="1"/>
      <protection locked="0"/>
    </xf>
    <xf numFmtId="0" fontId="19" fillId="0" borderId="74" xfId="1" applyFont="1" applyFill="1" applyBorder="1" applyAlignment="1" applyProtection="1">
      <alignment horizontal="center" vertical="center" shrinkToFit="1"/>
      <protection locked="0"/>
    </xf>
    <xf numFmtId="0" fontId="19" fillId="0" borderId="60" xfId="1" applyFont="1" applyFill="1" applyBorder="1" applyAlignment="1">
      <alignment horizontal="center" vertical="center" shrinkToFit="1"/>
    </xf>
    <xf numFmtId="0" fontId="19" fillId="0" borderId="73" xfId="1" applyFont="1" applyFill="1" applyBorder="1" applyAlignment="1">
      <alignment horizontal="center" vertical="center" shrinkToFit="1"/>
    </xf>
    <xf numFmtId="0" fontId="19" fillId="0" borderId="75" xfId="1" applyFont="1" applyFill="1" applyBorder="1" applyAlignment="1">
      <alignment horizontal="center" vertical="center" shrinkToFit="1"/>
    </xf>
    <xf numFmtId="0" fontId="22" fillId="0" borderId="76" xfId="1" applyFont="1" applyFill="1" applyBorder="1" applyAlignment="1">
      <alignment vertical="center" textRotation="255" shrinkToFit="1"/>
    </xf>
    <xf numFmtId="49" fontId="19" fillId="0" borderId="26" xfId="1" applyNumberFormat="1" applyFont="1" applyFill="1" applyBorder="1" applyAlignment="1" applyProtection="1">
      <alignment horizontal="center" vertical="center" shrinkToFit="1"/>
      <protection locked="0"/>
    </xf>
    <xf numFmtId="0" fontId="19" fillId="0" borderId="49" xfId="1" applyFont="1" applyFill="1" applyBorder="1" applyAlignment="1">
      <alignment horizontal="center" vertical="center" shrinkToFit="1"/>
    </xf>
    <xf numFmtId="0" fontId="19" fillId="0" borderId="26" xfId="1" applyFont="1" applyFill="1" applyBorder="1" applyAlignment="1">
      <alignment horizontal="center" vertical="center" shrinkToFit="1"/>
    </xf>
    <xf numFmtId="0" fontId="19" fillId="0" borderId="50" xfId="1" applyFont="1" applyFill="1" applyBorder="1" applyAlignment="1">
      <alignment horizontal="center" vertical="center" shrinkToFit="1"/>
    </xf>
    <xf numFmtId="0" fontId="19" fillId="0" borderId="54" xfId="1" applyFont="1" applyFill="1" applyBorder="1" applyAlignment="1">
      <alignment horizontal="center" vertical="center" shrinkToFit="1"/>
    </xf>
    <xf numFmtId="0" fontId="19" fillId="0" borderId="58" xfId="1" applyFont="1" applyFill="1" applyBorder="1" applyAlignment="1">
      <alignment horizontal="center" vertical="center" shrinkToFit="1"/>
    </xf>
    <xf numFmtId="0" fontId="19" fillId="0" borderId="59" xfId="1" applyFont="1" applyFill="1" applyBorder="1" applyAlignment="1">
      <alignment horizontal="center" vertical="center" shrinkToFit="1"/>
    </xf>
    <xf numFmtId="0" fontId="19" fillId="0" borderId="77" xfId="1" applyFont="1" applyFill="1" applyBorder="1" applyAlignment="1" applyProtection="1">
      <alignment horizontal="center" vertical="center" shrinkToFit="1"/>
      <protection locked="0"/>
    </xf>
    <xf numFmtId="0" fontId="19" fillId="0" borderId="64" xfId="1" applyFont="1" applyFill="1" applyBorder="1" applyAlignment="1">
      <alignment horizontal="center" vertical="center" shrinkToFit="1"/>
    </xf>
    <xf numFmtId="0" fontId="19" fillId="0" borderId="65" xfId="1" applyFont="1" applyFill="1" applyBorder="1" applyAlignment="1">
      <alignment horizontal="center" vertical="center" shrinkToFit="1"/>
    </xf>
    <xf numFmtId="0" fontId="19" fillId="0" borderId="66" xfId="1" applyFont="1" applyFill="1" applyBorder="1" applyAlignment="1">
      <alignment horizontal="center" vertical="center" shrinkToFit="1"/>
    </xf>
    <xf numFmtId="49" fontId="19" fillId="0" borderId="37" xfId="1" applyNumberFormat="1" applyFont="1" applyFill="1" applyBorder="1" applyAlignment="1" applyProtection="1">
      <alignment horizontal="center" vertical="center" shrinkToFit="1"/>
      <protection locked="0"/>
    </xf>
    <xf numFmtId="49" fontId="19" fillId="0" borderId="70" xfId="1" applyNumberFormat="1" applyFont="1" applyFill="1" applyBorder="1" applyAlignment="1" applyProtection="1">
      <alignment horizontal="center" vertical="center" shrinkToFit="1"/>
      <protection locked="0"/>
    </xf>
    <xf numFmtId="0" fontId="19" fillId="0" borderId="78" xfId="1" applyFont="1" applyFill="1" applyBorder="1" applyAlignment="1" applyProtection="1">
      <alignment horizontal="center" vertical="center" shrinkToFit="1"/>
      <protection locked="0"/>
    </xf>
    <xf numFmtId="0" fontId="19" fillId="0" borderId="35" xfId="1" applyFont="1" applyFill="1" applyBorder="1" applyAlignment="1">
      <alignment horizontal="center" vertical="center" shrinkToFit="1"/>
    </xf>
    <xf numFmtId="0" fontId="19" fillId="0" borderId="70" xfId="1" applyFont="1" applyFill="1" applyBorder="1" applyAlignment="1">
      <alignment horizontal="center" vertical="center" shrinkToFit="1"/>
    </xf>
    <xf numFmtId="0" fontId="19" fillId="0" borderId="71" xfId="1" applyFont="1" applyFill="1" applyBorder="1" applyAlignment="1">
      <alignment horizontal="center" vertical="center" shrinkToFit="1"/>
    </xf>
    <xf numFmtId="0" fontId="22" fillId="0" borderId="79" xfId="1" applyFont="1" applyFill="1" applyBorder="1" applyAlignment="1">
      <alignment horizontal="center" vertical="center" textRotation="255" shrinkToFit="1"/>
    </xf>
    <xf numFmtId="0" fontId="22" fillId="0" borderId="80" xfId="1" applyFont="1" applyFill="1" applyBorder="1" applyAlignment="1">
      <alignment horizontal="center" vertical="center" textRotation="255" shrinkToFit="1"/>
    </xf>
    <xf numFmtId="0" fontId="6" fillId="0" borderId="12" xfId="1" applyFont="1" applyFill="1" applyBorder="1" applyAlignment="1">
      <alignment horizontal="right" vertical="center" shrinkToFit="1"/>
    </xf>
    <xf numFmtId="0" fontId="6" fillId="0" borderId="13" xfId="1" applyFont="1" applyFill="1" applyBorder="1" applyAlignment="1">
      <alignment horizontal="right" vertical="center" shrinkToFit="1"/>
    </xf>
    <xf numFmtId="0" fontId="19" fillId="0" borderId="14" xfId="1" applyFont="1" applyFill="1" applyBorder="1" applyAlignment="1" applyProtection="1">
      <alignment horizontal="center" vertical="center" shrinkToFit="1"/>
      <protection hidden="1"/>
    </xf>
    <xf numFmtId="0" fontId="19" fillId="0" borderId="12" xfId="1" applyFont="1" applyFill="1" applyBorder="1" applyAlignment="1" applyProtection="1">
      <alignment horizontal="center" vertical="center" shrinkToFit="1"/>
      <protection hidden="1"/>
    </xf>
    <xf numFmtId="0" fontId="19" fillId="0" borderId="43" xfId="1" applyFont="1" applyFill="1" applyBorder="1" applyAlignment="1" applyProtection="1">
      <alignment horizontal="center" vertical="center" shrinkToFit="1"/>
      <protection hidden="1"/>
    </xf>
    <xf numFmtId="0" fontId="19" fillId="0" borderId="13" xfId="1" applyFont="1" applyFill="1" applyBorder="1" applyAlignment="1" applyProtection="1">
      <alignment horizontal="center" vertical="center" shrinkToFit="1"/>
      <protection hidden="1"/>
    </xf>
    <xf numFmtId="49" fontId="19" fillId="0" borderId="15" xfId="1" applyNumberFormat="1" applyFont="1" applyFill="1" applyBorder="1" applyAlignment="1" applyProtection="1">
      <alignment horizontal="center" vertical="center" shrinkToFit="1"/>
      <protection locked="0"/>
    </xf>
    <xf numFmtId="0" fontId="22" fillId="0" borderId="81" xfId="1" applyFont="1" applyFill="1" applyBorder="1" applyAlignment="1">
      <alignment horizontal="center" vertical="center" textRotation="255" shrinkToFit="1"/>
    </xf>
    <xf numFmtId="0" fontId="22" fillId="0" borderId="82" xfId="1" applyFont="1" applyFill="1" applyBorder="1" applyAlignment="1">
      <alignment horizontal="center" vertical="center" textRotation="255" shrinkToFit="1"/>
    </xf>
    <xf numFmtId="0" fontId="19" fillId="0" borderId="27" xfId="1" applyFont="1" applyFill="1" applyBorder="1" applyAlignment="1" applyProtection="1">
      <alignment horizontal="center" vertical="center" shrinkToFit="1"/>
      <protection hidden="1"/>
    </xf>
    <xf numFmtId="49" fontId="19" fillId="0" borderId="28" xfId="1" applyNumberFormat="1" applyFont="1" applyFill="1" applyBorder="1" applyAlignment="1" applyProtection="1">
      <alignment horizontal="center" vertical="center" shrinkToFit="1"/>
      <protection locked="0"/>
    </xf>
    <xf numFmtId="0" fontId="19" fillId="0" borderId="83" xfId="1" applyFont="1" applyFill="1" applyBorder="1" applyAlignment="1" applyProtection="1">
      <alignment horizontal="center" vertical="center" shrinkToFit="1"/>
      <protection locked="0"/>
    </xf>
    <xf numFmtId="0" fontId="19" fillId="0" borderId="83" xfId="1" applyFont="1" applyFill="1" applyBorder="1" applyAlignment="1" applyProtection="1">
      <alignment horizontal="center" vertical="center" shrinkToFit="1"/>
      <protection hidden="1"/>
    </xf>
    <xf numFmtId="0" fontId="19" fillId="0" borderId="84" xfId="1" applyFont="1" applyFill="1" applyBorder="1" applyAlignment="1" applyProtection="1">
      <alignment horizontal="center" vertical="center" shrinkToFit="1"/>
      <protection hidden="1"/>
    </xf>
    <xf numFmtId="0" fontId="19" fillId="0" borderId="85" xfId="1" applyFont="1" applyFill="1" applyBorder="1" applyAlignment="1" applyProtection="1">
      <alignment horizontal="center" vertical="center" shrinkToFit="1"/>
      <protection hidden="1"/>
    </xf>
    <xf numFmtId="0" fontId="19" fillId="0" borderId="86" xfId="1" applyFont="1" applyFill="1" applyBorder="1" applyAlignment="1" applyProtection="1">
      <alignment horizontal="center" vertical="center" shrinkToFit="1"/>
      <protection hidden="1"/>
    </xf>
    <xf numFmtId="0" fontId="19" fillId="0" borderId="87" xfId="1" applyFont="1" applyFill="1" applyBorder="1" applyAlignment="1" applyProtection="1">
      <alignment horizontal="center" vertical="center" shrinkToFit="1"/>
      <protection locked="0"/>
    </xf>
    <xf numFmtId="49" fontId="19" fillId="0" borderId="77" xfId="1" applyNumberFormat="1" applyFont="1" applyFill="1" applyBorder="1" applyAlignment="1" applyProtection="1">
      <alignment horizontal="center" vertical="center" shrinkToFit="1"/>
      <protection locked="0"/>
    </xf>
    <xf numFmtId="0" fontId="19" fillId="0" borderId="88" xfId="1" applyFont="1" applyFill="1" applyBorder="1" applyAlignment="1" applyProtection="1">
      <alignment horizontal="center" vertical="center" shrinkToFit="1"/>
      <protection hidden="1"/>
    </xf>
    <xf numFmtId="0" fontId="19" fillId="0" borderId="89" xfId="1" applyFont="1" applyFill="1" applyBorder="1" applyAlignment="1" applyProtection="1">
      <alignment horizontal="center" vertical="center" shrinkToFit="1"/>
      <protection hidden="1"/>
    </xf>
    <xf numFmtId="0" fontId="19" fillId="0" borderId="90" xfId="1" applyFont="1" applyFill="1" applyBorder="1" applyAlignment="1" applyProtection="1">
      <alignment horizontal="center" vertical="center" shrinkToFit="1"/>
      <protection hidden="1"/>
    </xf>
    <xf numFmtId="0" fontId="19" fillId="0" borderId="91" xfId="1" applyFont="1" applyFill="1" applyBorder="1" applyAlignment="1" applyProtection="1">
      <alignment horizontal="center" vertical="center" shrinkToFit="1"/>
      <protection locked="0"/>
    </xf>
    <xf numFmtId="0" fontId="22" fillId="0" borderId="92" xfId="1" applyFont="1" applyFill="1" applyBorder="1" applyAlignment="1">
      <alignment horizontal="center" vertical="center" textRotation="255" shrinkToFit="1"/>
    </xf>
    <xf numFmtId="0" fontId="22" fillId="0" borderId="93" xfId="1" applyFont="1" applyFill="1" applyBorder="1" applyAlignment="1">
      <alignment horizontal="center" vertical="center" textRotation="255" shrinkToFit="1"/>
    </xf>
    <xf numFmtId="0" fontId="19" fillId="0" borderId="36" xfId="1" applyFont="1" applyFill="1" applyBorder="1" applyAlignment="1" applyProtection="1">
      <alignment horizontal="center" vertical="center" shrinkToFit="1"/>
      <protection hidden="1"/>
    </xf>
    <xf numFmtId="49" fontId="19" fillId="0" borderId="33" xfId="1" applyNumberFormat="1" applyFont="1" applyFill="1" applyBorder="1" applyAlignment="1" applyProtection="1">
      <alignment horizontal="center" vertical="center" shrinkToFit="1"/>
      <protection locked="0"/>
    </xf>
    <xf numFmtId="0" fontId="22" fillId="0" borderId="0" xfId="1" applyFont="1" applyFill="1" applyBorder="1" applyAlignment="1">
      <alignment horizontal="center" vertical="center" textRotation="255"/>
    </xf>
    <xf numFmtId="0" fontId="6" fillId="0" borderId="0" xfId="1" applyFont="1" applyFill="1" applyBorder="1" applyAlignment="1">
      <alignment horizontal="right" vertical="center"/>
    </xf>
    <xf numFmtId="0" fontId="6" fillId="0" borderId="0" xfId="1" applyFont="1" applyFill="1" applyBorder="1" applyAlignment="1" applyProtection="1">
      <alignment horizontal="center" vertical="center"/>
      <protection locked="0"/>
    </xf>
    <xf numFmtId="0" fontId="6" fillId="0" borderId="94" xfId="1" applyFont="1" applyFill="1" applyBorder="1" applyAlignment="1" applyProtection="1">
      <alignment horizontal="center" vertical="center"/>
      <protection hidden="1"/>
    </xf>
    <xf numFmtId="0" fontId="6" fillId="0" borderId="94"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protection hidden="1"/>
    </xf>
    <xf numFmtId="0" fontId="6" fillId="0" borderId="95" xfId="1" applyFont="1" applyFill="1" applyBorder="1" applyAlignment="1" applyProtection="1">
      <alignment horizontal="center" vertical="center"/>
      <protection locked="0" hidden="1"/>
    </xf>
    <xf numFmtId="0" fontId="6" fillId="0" borderId="96" xfId="1" applyFont="1" applyFill="1" applyBorder="1" applyAlignment="1" applyProtection="1">
      <alignment horizontal="center" vertical="center"/>
      <protection locked="0" hidden="1"/>
    </xf>
    <xf numFmtId="0" fontId="6" fillId="0" borderId="94" xfId="1" applyFont="1" applyFill="1" applyBorder="1" applyAlignment="1" applyProtection="1">
      <alignment horizontal="right" vertical="center"/>
      <protection locked="0" hidden="1"/>
    </xf>
    <xf numFmtId="176" fontId="20" fillId="0" borderId="97" xfId="1" applyNumberFormat="1" applyFont="1" applyFill="1" applyBorder="1" applyAlignment="1" applyProtection="1">
      <alignment horizontal="right" vertical="center"/>
      <protection locked="0" hidden="1"/>
    </xf>
    <xf numFmtId="0" fontId="6" fillId="0" borderId="98" xfId="1" applyFont="1" applyFill="1" applyBorder="1" applyAlignment="1" applyProtection="1">
      <alignment horizontal="right" vertical="center"/>
      <protection locked="0" hidden="1"/>
    </xf>
    <xf numFmtId="0" fontId="6" fillId="0" borderId="98" xfId="1" applyFont="1" applyFill="1" applyBorder="1" applyAlignment="1" applyProtection="1">
      <alignment horizontal="center" vertical="center"/>
      <protection locked="0" hidden="1"/>
    </xf>
    <xf numFmtId="0" fontId="20" fillId="0" borderId="99" xfId="1" applyFont="1" applyFill="1" applyBorder="1" applyAlignment="1" applyProtection="1">
      <alignment horizontal="right" vertical="center"/>
      <protection locked="0" hidden="1"/>
    </xf>
    <xf numFmtId="0" fontId="6" fillId="0" borderId="100" xfId="1" applyFill="1" applyBorder="1" applyAlignment="1">
      <alignment horizontal="center" vertical="center"/>
    </xf>
    <xf numFmtId="0" fontId="6" fillId="0" borderId="94" xfId="1" applyFill="1" applyBorder="1" applyAlignment="1">
      <alignment horizontal="center" vertical="center"/>
    </xf>
    <xf numFmtId="0" fontId="19" fillId="0" borderId="101" xfId="1" applyFont="1" applyFill="1" applyBorder="1" applyAlignment="1">
      <alignment horizontal="center" vertical="center"/>
    </xf>
    <xf numFmtId="0" fontId="19" fillId="0" borderId="102" xfId="1" applyFont="1" applyFill="1" applyBorder="1" applyAlignment="1">
      <alignment horizontal="center" vertical="center"/>
    </xf>
    <xf numFmtId="0" fontId="19" fillId="0" borderId="0" xfId="1" applyFont="1" applyFill="1" applyAlignment="1" applyProtection="1">
      <alignment vertical="center"/>
      <protection locked="0"/>
    </xf>
    <xf numFmtId="0" fontId="6" fillId="0" borderId="0" xfId="1" applyFont="1" applyFill="1" applyAlignment="1" applyProtection="1">
      <alignment vertical="center"/>
      <protection locked="0"/>
    </xf>
    <xf numFmtId="0" fontId="6" fillId="0" borderId="103" xfId="1" applyFont="1" applyFill="1" applyBorder="1" applyAlignment="1" applyProtection="1">
      <alignment horizontal="center" vertical="center"/>
      <protection locked="0"/>
    </xf>
    <xf numFmtId="0" fontId="6" fillId="0" borderId="43" xfId="1" applyFont="1" applyFill="1" applyBorder="1" applyAlignment="1" applyProtection="1">
      <alignment horizontal="center" vertical="center"/>
      <protection hidden="1"/>
    </xf>
    <xf numFmtId="0" fontId="6" fillId="0" borderId="73" xfId="1" applyFont="1" applyFill="1" applyBorder="1" applyAlignment="1" applyProtection="1">
      <alignment horizontal="center" vertical="center" shrinkToFit="1"/>
      <protection locked="0"/>
    </xf>
    <xf numFmtId="0" fontId="6" fillId="0" borderId="73" xfId="1" applyFont="1" applyFill="1" applyBorder="1" applyAlignment="1" applyProtection="1">
      <alignment horizontal="center" vertical="center"/>
      <protection locked="0"/>
    </xf>
    <xf numFmtId="0" fontId="23" fillId="0" borderId="0" xfId="1" applyFont="1" applyFill="1" applyAlignment="1" applyProtection="1">
      <alignment vertical="center"/>
      <protection locked="0"/>
    </xf>
    <xf numFmtId="0" fontId="6" fillId="0" borderId="73" xfId="1" applyFont="1" applyFill="1" applyBorder="1" applyAlignment="1" applyProtection="1">
      <alignment horizontal="center" vertical="center"/>
      <protection locked="0"/>
    </xf>
    <xf numFmtId="0" fontId="20" fillId="0" borderId="73" xfId="1" applyFont="1" applyFill="1" applyBorder="1" applyAlignment="1" applyProtection="1">
      <alignment horizontal="center" vertical="center"/>
      <protection locked="0"/>
    </xf>
    <xf numFmtId="0" fontId="24" fillId="0" borderId="73" xfId="1" applyFont="1" applyFill="1" applyBorder="1" applyAlignment="1" applyProtection="1">
      <alignment vertical="center"/>
      <protection locked="0"/>
    </xf>
    <xf numFmtId="0" fontId="6" fillId="0" borderId="26" xfId="1" applyFont="1" applyFill="1" applyBorder="1" applyAlignment="1" applyProtection="1">
      <alignment horizontal="center" vertical="center"/>
      <protection locked="0"/>
    </xf>
    <xf numFmtId="0" fontId="20" fillId="0" borderId="26" xfId="1" applyFont="1" applyFill="1" applyBorder="1" applyAlignment="1" applyProtection="1">
      <alignment horizontal="center" vertical="center"/>
      <protection locked="0"/>
    </xf>
    <xf numFmtId="0" fontId="6" fillId="0" borderId="26" xfId="1" applyFont="1" applyFill="1" applyBorder="1" applyAlignment="1" applyProtection="1">
      <alignment horizontal="center" vertical="center"/>
      <protection locked="0"/>
    </xf>
    <xf numFmtId="0" fontId="25" fillId="0" borderId="0" xfId="1" applyFont="1" applyFill="1" applyAlignment="1" applyProtection="1">
      <alignment horizontal="center"/>
      <protection locked="0"/>
    </xf>
    <xf numFmtId="0" fontId="26" fillId="0" borderId="26" xfId="1" applyFont="1" applyFill="1" applyBorder="1" applyAlignment="1" applyProtection="1">
      <alignment horizontal="center" vertical="center" shrinkToFit="1"/>
      <protection locked="0" hidden="1"/>
    </xf>
    <xf numFmtId="0" fontId="25" fillId="0" borderId="26" xfId="1" applyFont="1" applyFill="1" applyBorder="1" applyAlignment="1" applyProtection="1">
      <alignment horizontal="center" vertical="center"/>
      <protection locked="0"/>
    </xf>
    <xf numFmtId="0" fontId="26" fillId="0" borderId="1" xfId="1" applyFont="1" applyFill="1" applyBorder="1" applyAlignment="1" applyProtection="1">
      <alignment horizontal="center" vertical="center" shrinkToFit="1"/>
      <protection locked="0" hidden="1"/>
    </xf>
    <xf numFmtId="0" fontId="19" fillId="0" borderId="1" xfId="1" applyFont="1" applyFill="1" applyBorder="1" applyAlignment="1" applyProtection="1">
      <alignment horizontal="center" vertical="center" shrinkToFit="1"/>
      <protection locked="0"/>
    </xf>
    <xf numFmtId="0" fontId="26" fillId="0" borderId="1" xfId="1" applyFont="1" applyFill="1" applyBorder="1" applyAlignment="1" applyProtection="1">
      <alignment horizontal="center" vertical="center" shrinkToFit="1"/>
      <protection locked="0"/>
    </xf>
    <xf numFmtId="0" fontId="19" fillId="0" borderId="26" xfId="1" applyFont="1" applyFill="1" applyBorder="1" applyAlignment="1" applyProtection="1">
      <alignment horizontal="left" vertical="center"/>
      <protection locked="0"/>
    </xf>
    <xf numFmtId="0" fontId="27" fillId="0" borderId="0" xfId="1" applyFont="1" applyFill="1" applyBorder="1" applyAlignment="1" applyProtection="1">
      <alignment horizontal="center" vertical="center"/>
      <protection hidden="1"/>
    </xf>
    <xf numFmtId="0" fontId="19" fillId="0" borderId="3" xfId="1" applyFont="1" applyFill="1" applyBorder="1" applyAlignment="1" applyProtection="1">
      <alignment horizontal="center" vertical="center" shrinkToFit="1"/>
      <protection locked="0"/>
    </xf>
    <xf numFmtId="0" fontId="26" fillId="0" borderId="3" xfId="1" applyFont="1" applyFill="1" applyBorder="1" applyAlignment="1" applyProtection="1">
      <alignment horizontal="center" vertical="center" shrinkToFit="1"/>
      <protection locked="0"/>
    </xf>
    <xf numFmtId="0" fontId="19" fillId="0" borderId="26" xfId="1" applyFont="1" applyFill="1" applyBorder="1" applyAlignment="1" applyProtection="1">
      <alignment horizontal="center" vertical="center" shrinkToFit="1"/>
      <protection locked="0"/>
    </xf>
    <xf numFmtId="0" fontId="6" fillId="0" borderId="26" xfId="1" applyFont="1" applyFill="1" applyBorder="1" applyAlignment="1" applyProtection="1">
      <alignment vertical="center"/>
      <protection locked="0"/>
    </xf>
    <xf numFmtId="0" fontId="6" fillId="0" borderId="47" xfId="1" applyFont="1" applyFill="1" applyBorder="1" applyAlignment="1">
      <alignment horizontal="center" vertical="center"/>
    </xf>
    <xf numFmtId="0" fontId="19" fillId="0" borderId="25" xfId="1" applyFont="1" applyFill="1" applyBorder="1" applyAlignment="1">
      <alignment horizontal="center" vertical="center"/>
    </xf>
    <xf numFmtId="0" fontId="19" fillId="0" borderId="49" xfId="1" applyFont="1" applyFill="1" applyBorder="1" applyAlignment="1">
      <alignment horizontal="center" vertical="center"/>
    </xf>
    <xf numFmtId="0" fontId="19" fillId="0" borderId="27" xfId="1" applyFont="1" applyFill="1" applyBorder="1" applyAlignment="1">
      <alignment horizontal="center" vertical="center"/>
    </xf>
    <xf numFmtId="0" fontId="19" fillId="0" borderId="37" xfId="1" applyFont="1" applyFill="1" applyBorder="1" applyAlignment="1">
      <alignment horizontal="center" vertical="center"/>
    </xf>
    <xf numFmtId="0" fontId="19" fillId="0" borderId="35" xfId="1" applyFont="1" applyFill="1" applyBorder="1" applyAlignment="1">
      <alignment horizontal="center" vertical="center"/>
    </xf>
    <xf numFmtId="0" fontId="19" fillId="0" borderId="36" xfId="1" applyFont="1" applyFill="1" applyBorder="1" applyAlignment="1">
      <alignment horizontal="center" vertical="center"/>
    </xf>
    <xf numFmtId="0" fontId="6" fillId="0" borderId="49" xfId="1" applyFill="1" applyBorder="1" applyAlignment="1">
      <alignment horizontal="right" vertical="center" shrinkToFit="1"/>
    </xf>
    <xf numFmtId="0" fontId="22" fillId="0" borderId="72" xfId="1" applyFont="1" applyFill="1" applyBorder="1" applyAlignment="1">
      <alignment horizontal="center" vertical="center" textRotation="255" shrinkToFit="1"/>
    </xf>
    <xf numFmtId="0" fontId="22" fillId="0" borderId="76" xfId="1" applyFont="1" applyFill="1" applyBorder="1" applyAlignment="1">
      <alignment horizontal="center" vertical="center" textRotation="255" shrinkToFit="1"/>
    </xf>
    <xf numFmtId="0" fontId="6" fillId="0" borderId="104" xfId="1" applyFont="1" applyFill="1" applyBorder="1" applyAlignment="1" applyProtection="1">
      <alignment horizontal="center" vertical="center"/>
      <protection hidden="1"/>
    </xf>
    <xf numFmtId="0" fontId="6" fillId="0" borderId="104" xfId="1" applyFont="1" applyFill="1" applyBorder="1" applyAlignment="1" applyProtection="1">
      <alignment horizontal="center" vertical="center"/>
      <protection locked="0"/>
    </xf>
    <xf numFmtId="0" fontId="28" fillId="4" borderId="0" xfId="1" applyFont="1" applyFill="1" applyProtection="1">
      <alignment vertical="center"/>
      <protection hidden="1"/>
    </xf>
    <xf numFmtId="0" fontId="28" fillId="4" borderId="0" xfId="1" applyFont="1" applyFill="1" applyBorder="1" applyProtection="1">
      <alignment vertical="center"/>
      <protection hidden="1"/>
    </xf>
    <xf numFmtId="0" fontId="6" fillId="0" borderId="43" xfId="1" applyFont="1" applyFill="1" applyBorder="1" applyAlignment="1">
      <alignment horizontal="center" vertical="center"/>
    </xf>
    <xf numFmtId="0" fontId="6" fillId="0" borderId="47" xfId="1" applyFill="1" applyBorder="1" applyAlignment="1">
      <alignment horizontal="center" vertical="center"/>
    </xf>
    <xf numFmtId="0" fontId="6" fillId="0" borderId="47" xfId="1" applyFont="1" applyFill="1" applyBorder="1" applyAlignment="1">
      <alignment horizontal="center" vertical="center"/>
    </xf>
    <xf numFmtId="0" fontId="6" fillId="0" borderId="75" xfId="1" applyFont="1" applyFill="1" applyBorder="1" applyAlignment="1">
      <alignment horizontal="center" vertical="center"/>
    </xf>
    <xf numFmtId="0" fontId="6" fillId="0" borderId="105" xfId="1" applyFill="1" applyBorder="1" applyAlignment="1">
      <alignment horizontal="center" vertical="center"/>
    </xf>
    <xf numFmtId="0" fontId="6" fillId="0" borderId="36" xfId="1" applyFill="1" applyBorder="1" applyAlignment="1">
      <alignment horizontal="center" vertical="center"/>
    </xf>
    <xf numFmtId="49" fontId="19" fillId="0" borderId="106" xfId="1" applyNumberFormat="1" applyFont="1" applyFill="1" applyBorder="1" applyAlignment="1" applyProtection="1">
      <alignment horizontal="center" vertical="center" shrinkToFit="1"/>
      <protection locked="0"/>
    </xf>
    <xf numFmtId="0" fontId="22" fillId="0" borderId="79" xfId="1" applyFont="1" applyFill="1" applyBorder="1" applyAlignment="1">
      <alignment horizontal="center" vertical="center" textRotation="255"/>
    </xf>
    <xf numFmtId="0" fontId="22" fillId="0" borderId="80" xfId="1" applyFont="1" applyFill="1" applyBorder="1" applyAlignment="1">
      <alignment horizontal="center" vertical="center" textRotation="255"/>
    </xf>
    <xf numFmtId="0" fontId="6" fillId="0" borderId="60" xfId="1" applyFont="1" applyFill="1" applyBorder="1" applyAlignment="1" applyProtection="1">
      <alignment horizontal="right" vertical="center" shrinkToFit="1"/>
      <protection locked="0"/>
    </xf>
    <xf numFmtId="0" fontId="6" fillId="0" borderId="61" xfId="1" applyFont="1" applyFill="1" applyBorder="1" applyAlignment="1" applyProtection="1">
      <alignment horizontal="right" vertical="center" shrinkToFit="1"/>
      <protection locked="0"/>
    </xf>
    <xf numFmtId="0" fontId="19" fillId="0" borderId="60" xfId="1" applyFont="1" applyFill="1" applyBorder="1" applyAlignment="1" applyProtection="1">
      <alignment horizontal="center" vertical="center" shrinkToFit="1"/>
      <protection hidden="1"/>
    </xf>
    <xf numFmtId="0" fontId="19" fillId="0" borderId="73" xfId="1" applyFont="1" applyFill="1" applyBorder="1" applyAlignment="1" applyProtection="1">
      <alignment horizontal="center" vertical="center" shrinkToFit="1"/>
      <protection hidden="1"/>
    </xf>
    <xf numFmtId="0" fontId="19" fillId="0" borderId="61" xfId="1" applyFont="1" applyFill="1" applyBorder="1" applyAlignment="1" applyProtection="1">
      <alignment horizontal="center" vertical="center" shrinkToFit="1"/>
      <protection hidden="1"/>
    </xf>
    <xf numFmtId="0" fontId="22" fillId="0" borderId="81" xfId="1" applyFont="1" applyFill="1" applyBorder="1" applyAlignment="1">
      <alignment horizontal="center" vertical="center" textRotation="255"/>
    </xf>
    <xf numFmtId="0" fontId="22" fillId="0" borderId="82" xfId="1" applyFont="1" applyFill="1" applyBorder="1" applyAlignment="1">
      <alignment horizontal="center" vertical="center" textRotation="255"/>
    </xf>
    <xf numFmtId="0" fontId="6" fillId="0" borderId="49" xfId="1" applyFont="1" applyFill="1" applyBorder="1" applyAlignment="1" applyProtection="1">
      <alignment horizontal="right" vertical="center" shrinkToFit="1"/>
      <protection locked="0"/>
    </xf>
    <xf numFmtId="0" fontId="6" fillId="0" borderId="27" xfId="1" applyFont="1" applyFill="1" applyBorder="1" applyAlignment="1" applyProtection="1">
      <alignment horizontal="right" vertical="center" shrinkToFit="1"/>
      <protection locked="0"/>
    </xf>
    <xf numFmtId="0" fontId="22" fillId="0" borderId="92" xfId="1" applyFont="1" applyFill="1" applyBorder="1" applyAlignment="1">
      <alignment horizontal="center" vertical="center" textRotation="255"/>
    </xf>
    <xf numFmtId="0" fontId="22" fillId="0" borderId="93" xfId="1" applyFont="1" applyFill="1" applyBorder="1" applyAlignment="1">
      <alignment horizontal="center" vertical="center" textRotation="255"/>
    </xf>
    <xf numFmtId="0" fontId="6" fillId="0" borderId="35" xfId="1" applyFont="1" applyFill="1" applyBorder="1" applyAlignment="1" applyProtection="1">
      <alignment horizontal="right" vertical="center" shrinkToFit="1"/>
      <protection locked="0"/>
    </xf>
    <xf numFmtId="0" fontId="6" fillId="0" borderId="36" xfId="1" applyFont="1" applyFill="1" applyBorder="1" applyAlignment="1" applyProtection="1">
      <alignment horizontal="right" vertical="center" shrinkToFit="1"/>
      <protection locked="0"/>
    </xf>
    <xf numFmtId="0" fontId="6" fillId="0" borderId="93" xfId="1" applyFont="1" applyFill="1" applyBorder="1" applyAlignment="1" applyProtection="1">
      <alignment horizontal="center" vertical="center"/>
      <protection hidden="1"/>
    </xf>
    <xf numFmtId="0" fontId="6" fillId="0" borderId="107" xfId="1" applyFont="1" applyFill="1" applyBorder="1" applyAlignment="1" applyProtection="1">
      <alignment horizontal="center" vertical="center"/>
      <protection locked="0"/>
    </xf>
    <xf numFmtId="0" fontId="6" fillId="0" borderId="28" xfId="1" applyFont="1" applyFill="1" applyBorder="1" applyAlignment="1">
      <alignment horizontal="center" vertical="center"/>
    </xf>
    <xf numFmtId="0" fontId="22" fillId="0" borderId="72" xfId="1" applyFont="1" applyFill="1" applyBorder="1" applyAlignment="1">
      <alignment horizontal="center" vertical="center" textRotation="255"/>
    </xf>
    <xf numFmtId="49" fontId="19" fillId="0" borderId="108" xfId="1" applyNumberFormat="1" applyFont="1" applyFill="1" applyBorder="1" applyAlignment="1" applyProtection="1">
      <alignment horizontal="center" vertical="center" shrinkToFit="1"/>
      <protection locked="0"/>
    </xf>
    <xf numFmtId="0" fontId="22" fillId="0" borderId="76" xfId="1" applyFont="1" applyFill="1" applyBorder="1" applyAlignment="1">
      <alignment horizontal="center" vertical="center" textRotation="255"/>
    </xf>
    <xf numFmtId="0" fontId="6" fillId="0" borderId="49" xfId="1" applyFill="1" applyBorder="1" applyAlignment="1" applyProtection="1">
      <alignment horizontal="right" vertical="center" shrinkToFit="1"/>
      <protection locked="0"/>
    </xf>
    <xf numFmtId="0" fontId="6" fillId="0" borderId="43" xfId="1" applyFont="1" applyFill="1" applyBorder="1" applyAlignment="1" applyProtection="1">
      <alignment horizontal="center" vertical="center"/>
      <protection locked="0"/>
    </xf>
    <xf numFmtId="0" fontId="26" fillId="0" borderId="1" xfId="1" applyFont="1" applyFill="1" applyBorder="1" applyAlignment="1" applyProtection="1">
      <alignment horizontal="center" vertical="center"/>
    </xf>
    <xf numFmtId="0" fontId="20" fillId="0" borderId="73" xfId="1" applyFont="1" applyFill="1" applyBorder="1" applyAlignment="1" applyProtection="1">
      <alignment horizontal="center" vertical="center"/>
    </xf>
    <xf numFmtId="0" fontId="24" fillId="0" borderId="73" xfId="1" applyFont="1" applyFill="1" applyBorder="1" applyAlignment="1" applyProtection="1">
      <alignment vertical="center"/>
    </xf>
    <xf numFmtId="0" fontId="20" fillId="0" borderId="26" xfId="1" applyFont="1" applyFill="1" applyBorder="1" applyAlignment="1" applyProtection="1">
      <alignment horizontal="center" vertical="center"/>
    </xf>
    <xf numFmtId="0" fontId="6" fillId="0" borderId="26" xfId="1" applyFont="1" applyFill="1" applyBorder="1" applyAlignment="1" applyProtection="1">
      <alignment horizontal="center" vertical="center"/>
    </xf>
    <xf numFmtId="0" fontId="26" fillId="0" borderId="1" xfId="1" applyFont="1" applyFill="1" applyBorder="1" applyAlignment="1" applyProtection="1">
      <alignment horizontal="center" vertical="center"/>
      <protection hidden="1"/>
    </xf>
    <xf numFmtId="0" fontId="19" fillId="0" borderId="1" xfId="1" applyFont="1" applyFill="1" applyBorder="1" applyAlignment="1" applyProtection="1">
      <alignment horizontal="center" vertical="center"/>
    </xf>
    <xf numFmtId="0" fontId="19" fillId="0" borderId="26" xfId="1" applyFont="1" applyFill="1" applyBorder="1" applyAlignment="1" applyProtection="1">
      <alignment horizontal="left" vertical="center"/>
    </xf>
    <xf numFmtId="0" fontId="19" fillId="0" borderId="3" xfId="1" applyFont="1" applyFill="1" applyBorder="1" applyAlignment="1" applyProtection="1">
      <alignment horizontal="center" vertical="center"/>
    </xf>
    <xf numFmtId="0" fontId="19" fillId="0" borderId="26" xfId="1" applyFont="1" applyFill="1" applyBorder="1" applyAlignment="1" applyProtection="1">
      <alignment horizontal="center" vertical="center"/>
    </xf>
    <xf numFmtId="0" fontId="6" fillId="0" borderId="26" xfId="1" applyFont="1" applyFill="1" applyBorder="1" applyAlignment="1" applyProtection="1">
      <alignment vertical="center"/>
    </xf>
    <xf numFmtId="0" fontId="6" fillId="0" borderId="0" xfId="1" applyNumberFormat="1" applyAlignment="1"/>
    <xf numFmtId="0" fontId="6" fillId="4" borderId="0" xfId="1" applyFill="1" applyBorder="1" applyAlignment="1" applyProtection="1">
      <alignment horizontal="right" vertical="center"/>
      <protection hidden="1"/>
    </xf>
    <xf numFmtId="0" fontId="29" fillId="0" borderId="0" xfId="1" applyFont="1" applyAlignment="1" applyProtection="1">
      <alignment vertical="center"/>
      <protection hidden="1"/>
    </xf>
    <xf numFmtId="0" fontId="30" fillId="0" borderId="0" xfId="1" applyFont="1" applyAlignment="1" applyProtection="1">
      <alignment vertical="center"/>
      <protection hidden="1"/>
    </xf>
    <xf numFmtId="0" fontId="29" fillId="2" borderId="109" xfId="1" applyFont="1" applyFill="1" applyBorder="1" applyAlignment="1" applyProtection="1">
      <alignment vertical="center"/>
      <protection hidden="1"/>
    </xf>
    <xf numFmtId="0" fontId="29" fillId="2" borderId="110" xfId="1" applyFont="1" applyFill="1" applyBorder="1" applyAlignment="1" applyProtection="1">
      <alignment vertical="center"/>
      <protection hidden="1"/>
    </xf>
    <xf numFmtId="0" fontId="29" fillId="2" borderId="111" xfId="1" applyFont="1" applyFill="1" applyBorder="1" applyAlignment="1" applyProtection="1">
      <alignment vertical="center"/>
      <protection hidden="1"/>
    </xf>
    <xf numFmtId="0" fontId="29" fillId="5" borderId="109" xfId="1" applyFont="1" applyFill="1" applyBorder="1" applyAlignment="1" applyProtection="1">
      <alignment vertical="center"/>
      <protection hidden="1"/>
    </xf>
    <xf numFmtId="0" fontId="29" fillId="5" borderId="110" xfId="1" applyFont="1" applyFill="1" applyBorder="1" applyAlignment="1" applyProtection="1">
      <alignment vertical="center"/>
      <protection hidden="1"/>
    </xf>
    <xf numFmtId="0" fontId="29" fillId="5" borderId="111" xfId="1" applyFont="1" applyFill="1" applyBorder="1" applyAlignment="1" applyProtection="1">
      <alignment vertical="center"/>
      <protection hidden="1"/>
    </xf>
    <xf numFmtId="0" fontId="29" fillId="0" borderId="112" xfId="1" applyFont="1" applyFill="1" applyBorder="1" applyAlignment="1" applyProtection="1">
      <alignment vertical="center"/>
      <protection hidden="1"/>
    </xf>
    <xf numFmtId="0" fontId="31" fillId="0" borderId="4" xfId="1" applyFont="1" applyFill="1" applyBorder="1" applyAlignment="1" applyProtection="1">
      <alignment horizontal="center" vertical="center"/>
      <protection hidden="1"/>
    </xf>
    <xf numFmtId="0" fontId="20" fillId="0" borderId="113" xfId="1" applyFont="1" applyFill="1" applyBorder="1" applyAlignment="1" applyProtection="1">
      <alignment horizontal="center" vertical="center"/>
      <protection hidden="1"/>
    </xf>
    <xf numFmtId="0" fontId="20" fillId="0" borderId="3" xfId="1" applyFont="1" applyFill="1" applyBorder="1" applyAlignment="1" applyProtection="1">
      <alignment horizontal="center" vertical="center"/>
      <protection hidden="1"/>
    </xf>
    <xf numFmtId="0" fontId="20" fillId="0" borderId="114" xfId="1" applyFont="1" applyFill="1" applyBorder="1" applyAlignment="1" applyProtection="1">
      <alignment horizontal="center" vertical="center"/>
      <protection hidden="1"/>
    </xf>
    <xf numFmtId="0" fontId="32" fillId="0" borderId="115" xfId="1" applyFont="1" applyFill="1" applyBorder="1" applyAlignment="1" applyProtection="1">
      <alignment vertical="center"/>
      <protection hidden="1"/>
    </xf>
    <xf numFmtId="0" fontId="32" fillId="0" borderId="112" xfId="1" applyFont="1" applyFill="1" applyBorder="1" applyAlignment="1" applyProtection="1">
      <alignment vertical="center"/>
      <protection hidden="1"/>
    </xf>
    <xf numFmtId="0" fontId="29" fillId="0" borderId="115" xfId="1" applyFont="1" applyFill="1" applyBorder="1" applyAlignment="1" applyProtection="1">
      <alignment vertical="center"/>
      <protection hidden="1"/>
    </xf>
    <xf numFmtId="0" fontId="31" fillId="0" borderId="116" xfId="1" applyFont="1" applyFill="1" applyBorder="1" applyAlignment="1" applyProtection="1">
      <alignment horizontal="center" vertical="center"/>
      <protection hidden="1"/>
    </xf>
    <xf numFmtId="0" fontId="31" fillId="0" borderId="113" xfId="1" applyFont="1" applyFill="1" applyBorder="1" applyAlignment="1" applyProtection="1">
      <alignment horizontal="center" vertical="center"/>
      <protection hidden="1"/>
    </xf>
    <xf numFmtId="0" fontId="31" fillId="0" borderId="114" xfId="1" applyFont="1" applyFill="1" applyBorder="1" applyAlignment="1" applyProtection="1">
      <alignment horizontal="center" vertical="center"/>
      <protection hidden="1"/>
    </xf>
    <xf numFmtId="0" fontId="33" fillId="0" borderId="113" xfId="1" applyFont="1" applyFill="1" applyBorder="1" applyAlignment="1" applyProtection="1">
      <alignment horizontal="center" vertical="center"/>
      <protection hidden="1"/>
    </xf>
    <xf numFmtId="0" fontId="33" fillId="0" borderId="3" xfId="1" applyFont="1" applyFill="1" applyBorder="1" applyAlignment="1" applyProtection="1">
      <alignment horizontal="center" vertical="center"/>
      <protection hidden="1"/>
    </xf>
    <xf numFmtId="0" fontId="33" fillId="0" borderId="114" xfId="1" applyFont="1" applyFill="1" applyBorder="1" applyAlignment="1" applyProtection="1">
      <alignment horizontal="center" vertical="center"/>
      <protection hidden="1"/>
    </xf>
    <xf numFmtId="0" fontId="31" fillId="0" borderId="4" xfId="1" applyFont="1" applyFill="1" applyBorder="1" applyAlignment="1" applyProtection="1">
      <alignment horizontal="center" vertical="center"/>
      <protection hidden="1"/>
    </xf>
    <xf numFmtId="0" fontId="29" fillId="0" borderId="117" xfId="1" applyFont="1" applyFill="1" applyBorder="1" applyAlignment="1" applyProtection="1">
      <alignment horizontal="center" vertical="center"/>
      <protection hidden="1"/>
    </xf>
    <xf numFmtId="0" fontId="29" fillId="0" borderId="2" xfId="1" applyFont="1" applyFill="1" applyBorder="1" applyAlignment="1" applyProtection="1">
      <alignment horizontal="center" vertical="center"/>
      <protection hidden="1"/>
    </xf>
    <xf numFmtId="0" fontId="29" fillId="0" borderId="118" xfId="1" applyFont="1" applyFill="1" applyBorder="1" applyAlignment="1" applyProtection="1">
      <alignment horizontal="center" vertical="center"/>
      <protection hidden="1"/>
    </xf>
    <xf numFmtId="0" fontId="31" fillId="0" borderId="119" xfId="1" applyFont="1" applyFill="1" applyBorder="1" applyAlignment="1" applyProtection="1">
      <alignment horizontal="center" vertical="center"/>
      <protection hidden="1"/>
    </xf>
    <xf numFmtId="0" fontId="20" fillId="0" borderId="117" xfId="1" applyFont="1" applyFill="1" applyBorder="1" applyAlignment="1" applyProtection="1">
      <alignment horizontal="center" vertical="center"/>
      <protection hidden="1"/>
    </xf>
    <xf numFmtId="0" fontId="20" fillId="0" borderId="118" xfId="1" applyFont="1" applyFill="1" applyBorder="1" applyAlignment="1" applyProtection="1">
      <alignment horizontal="center" vertical="center"/>
      <protection hidden="1"/>
    </xf>
    <xf numFmtId="0" fontId="26" fillId="0" borderId="117" xfId="1" applyFont="1" applyFill="1" applyBorder="1" applyAlignment="1" applyProtection="1">
      <alignment horizontal="center" vertical="center"/>
      <protection hidden="1"/>
    </xf>
    <xf numFmtId="0" fontId="26" fillId="0" borderId="2" xfId="1" applyFont="1" applyFill="1" applyBorder="1" applyAlignment="1" applyProtection="1">
      <alignment horizontal="center" vertical="center"/>
      <protection hidden="1"/>
    </xf>
    <xf numFmtId="0" fontId="26" fillId="0" borderId="118" xfId="1" applyFont="1" applyFill="1" applyBorder="1" applyAlignment="1" applyProtection="1">
      <alignment horizontal="center" vertical="center"/>
      <protection hidden="1"/>
    </xf>
    <xf numFmtId="0" fontId="20" fillId="0" borderId="4" xfId="1" applyFont="1" applyFill="1" applyBorder="1" applyAlignment="1" applyProtection="1">
      <alignment horizontal="center" vertical="center"/>
      <protection hidden="1"/>
    </xf>
    <xf numFmtId="0" fontId="34" fillId="0" borderId="115" xfId="1" applyFont="1" applyFill="1" applyBorder="1" applyAlignment="1" applyProtection="1">
      <alignment vertical="center"/>
      <protection hidden="1"/>
    </xf>
    <xf numFmtId="0" fontId="34" fillId="0" borderId="112" xfId="1" applyFont="1" applyFill="1" applyBorder="1" applyAlignment="1" applyProtection="1">
      <alignment vertical="center"/>
      <protection hidden="1"/>
    </xf>
    <xf numFmtId="0" fontId="20" fillId="0" borderId="120" xfId="1" applyFont="1" applyFill="1" applyBorder="1" applyAlignment="1" applyProtection="1">
      <alignment horizontal="center" vertical="center"/>
      <protection hidden="1"/>
    </xf>
    <xf numFmtId="0" fontId="20" fillId="0" borderId="121" xfId="1" applyFont="1" applyFill="1" applyBorder="1" applyAlignment="1" applyProtection="1">
      <alignment horizontal="center" vertical="center"/>
      <protection hidden="1"/>
    </xf>
    <xf numFmtId="0" fontId="20" fillId="0" borderId="2" xfId="1" applyFont="1" applyFill="1" applyBorder="1" applyAlignment="1" applyProtection="1">
      <alignment horizontal="center" vertical="center"/>
      <protection hidden="1"/>
    </xf>
    <xf numFmtId="0" fontId="20" fillId="0" borderId="122" xfId="1" applyFont="1" applyFill="1" applyBorder="1" applyAlignment="1" applyProtection="1">
      <alignment horizontal="center" vertical="center"/>
      <protection hidden="1"/>
    </xf>
    <xf numFmtId="0" fontId="20" fillId="0" borderId="123" xfId="1" applyFont="1" applyFill="1" applyBorder="1" applyAlignment="1" applyProtection="1">
      <alignment horizontal="center" vertical="center"/>
      <protection hidden="1"/>
    </xf>
    <xf numFmtId="0" fontId="31" fillId="0" borderId="119" xfId="1" applyFont="1" applyFill="1" applyBorder="1" applyAlignment="1" applyProtection="1">
      <alignment horizontal="center" vertical="center"/>
      <protection hidden="1"/>
    </xf>
    <xf numFmtId="0" fontId="20" fillId="0" borderId="113" xfId="1" applyFont="1" applyFill="1" applyBorder="1" applyAlignment="1" applyProtection="1">
      <alignment horizontal="center" vertical="center" shrinkToFit="1"/>
      <protection hidden="1"/>
    </xf>
    <xf numFmtId="0" fontId="20" fillId="0" borderId="3" xfId="1" applyFont="1" applyFill="1" applyBorder="1" applyAlignment="1" applyProtection="1">
      <alignment horizontal="center" vertical="center" shrinkToFit="1"/>
      <protection hidden="1"/>
    </xf>
    <xf numFmtId="0" fontId="20" fillId="0" borderId="114" xfId="1" applyFont="1" applyFill="1" applyBorder="1" applyAlignment="1" applyProtection="1">
      <alignment horizontal="center" vertical="center" shrinkToFit="1"/>
      <protection hidden="1"/>
    </xf>
    <xf numFmtId="0" fontId="29" fillId="0" borderId="124" xfId="1" applyFont="1" applyFill="1" applyBorder="1" applyAlignment="1" applyProtection="1">
      <alignment vertical="center"/>
      <protection hidden="1"/>
    </xf>
    <xf numFmtId="0" fontId="32" fillId="0" borderId="125" xfId="1" applyFont="1" applyFill="1" applyBorder="1" applyAlignment="1" applyProtection="1">
      <alignment vertical="center"/>
      <protection hidden="1"/>
    </xf>
    <xf numFmtId="0" fontId="32" fillId="0" borderId="126" xfId="1" applyFont="1" applyFill="1" applyBorder="1" applyAlignment="1" applyProtection="1">
      <alignment vertical="center"/>
      <protection hidden="1"/>
    </xf>
    <xf numFmtId="0" fontId="29" fillId="0" borderId="126" xfId="1" applyFont="1" applyFill="1" applyBorder="1" applyAlignment="1" applyProtection="1">
      <alignment vertical="center"/>
      <protection hidden="1"/>
    </xf>
    <xf numFmtId="0" fontId="35" fillId="2" borderId="127" xfId="1" applyFont="1" applyFill="1" applyBorder="1" applyAlignment="1" applyProtection="1">
      <alignment horizontal="right" vertical="center"/>
      <protection hidden="1"/>
    </xf>
    <xf numFmtId="0" fontId="35" fillId="2" borderId="128" xfId="1" applyFont="1" applyFill="1" applyBorder="1" applyAlignment="1" applyProtection="1">
      <alignment horizontal="right" vertical="center"/>
      <protection hidden="1"/>
    </xf>
    <xf numFmtId="0" fontId="35" fillId="2" borderId="129" xfId="1" applyFont="1" applyFill="1" applyBorder="1" applyAlignment="1" applyProtection="1">
      <alignment horizontal="right" vertical="center"/>
      <protection hidden="1"/>
    </xf>
    <xf numFmtId="0" fontId="35" fillId="5" borderId="127" xfId="1" applyFont="1" applyFill="1" applyBorder="1" applyAlignment="1" applyProtection="1">
      <alignment horizontal="right" vertical="center"/>
      <protection hidden="1"/>
    </xf>
    <xf numFmtId="0" fontId="35" fillId="5" borderId="128" xfId="1" applyFont="1" applyFill="1" applyBorder="1" applyAlignment="1" applyProtection="1">
      <alignment horizontal="right" vertical="center"/>
      <protection hidden="1"/>
    </xf>
    <xf numFmtId="0" fontId="35" fillId="5" borderId="129" xfId="1" applyFont="1" applyFill="1" applyBorder="1" applyAlignment="1" applyProtection="1">
      <alignment horizontal="right" vertical="center"/>
      <protection hidden="1"/>
    </xf>
    <xf numFmtId="0" fontId="36" fillId="0" borderId="130" xfId="1" applyFont="1" applyFill="1" applyBorder="1" applyAlignment="1" applyProtection="1">
      <alignment vertical="center"/>
      <protection hidden="1"/>
    </xf>
    <xf numFmtId="0" fontId="32" fillId="0" borderId="131" xfId="1" applyFont="1" applyFill="1" applyBorder="1" applyAlignment="1" applyProtection="1">
      <alignment vertical="center"/>
      <protection hidden="1"/>
    </xf>
    <xf numFmtId="0" fontId="29" fillId="0" borderId="130" xfId="1" applyFont="1" applyFill="1" applyBorder="1" applyAlignment="1" applyProtection="1">
      <alignment vertical="center"/>
      <protection hidden="1"/>
    </xf>
    <xf numFmtId="0" fontId="20" fillId="0" borderId="1" xfId="1" applyFont="1" applyFill="1" applyBorder="1" applyAlignment="1" applyProtection="1">
      <alignment horizontal="center" vertical="center"/>
      <protection hidden="1"/>
    </xf>
    <xf numFmtId="0" fontId="29" fillId="0" borderId="132" xfId="1" applyFont="1" applyFill="1" applyBorder="1" applyAlignment="1" applyProtection="1">
      <alignment vertical="center"/>
      <protection hidden="1"/>
    </xf>
    <xf numFmtId="0" fontId="32" fillId="0" borderId="133" xfId="1" applyFont="1" applyFill="1" applyBorder="1" applyAlignment="1" applyProtection="1">
      <alignment vertical="center"/>
      <protection hidden="1"/>
    </xf>
    <xf numFmtId="0" fontId="32" fillId="0" borderId="134" xfId="1" applyFont="1" applyFill="1" applyBorder="1" applyAlignment="1" applyProtection="1">
      <alignment vertical="center"/>
      <protection hidden="1"/>
    </xf>
    <xf numFmtId="0" fontId="32" fillId="0" borderId="135" xfId="1" applyFont="1" applyFill="1" applyBorder="1" applyAlignment="1" applyProtection="1">
      <alignment vertical="center"/>
      <protection hidden="1"/>
    </xf>
    <xf numFmtId="0" fontId="29" fillId="0" borderId="136" xfId="1" applyFont="1" applyFill="1" applyBorder="1" applyAlignment="1" applyProtection="1">
      <alignment vertical="center"/>
      <protection hidden="1"/>
    </xf>
  </cellXfs>
  <cellStyles count="2">
    <cellStyle name="標準" xfId="0" builtinId="0"/>
    <cellStyle name="標準 2" xfId="1"/>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5sensyutourokuhiroshimashiVer1.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20&#38520;&#19978;&#31478;&#25216;&#9312;&#65288;&#22320;&#22495;&#12463;&#12521;&#12502;&#27963;&#21205;&#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登録について"/>
      <sheetName val="選手登録"/>
      <sheetName val="陸連登録"/>
      <sheetName val="通信申込"/>
      <sheetName val="通信個票"/>
      <sheetName val="県選申込"/>
      <sheetName val="県選個票"/>
      <sheetName val="３県中記録会"/>
      <sheetName val="４県中記録会"/>
      <sheetName val="U16(中学生)県陸上選手権"/>
      <sheetName val="広島市選手権"/>
      <sheetName val="広島市選手権個票"/>
      <sheetName val="広島市総体"/>
      <sheetName val="広島市総体個票"/>
      <sheetName val="市総体駅伝"/>
      <sheetName val="広島市新人"/>
      <sheetName val="広島市新人個票"/>
      <sheetName val="市陸協記録会"/>
      <sheetName val="市陸協個票"/>
    </sheetNames>
    <sheetDataSet>
      <sheetData sheetId="0"/>
      <sheetData sheetId="1">
        <row r="1">
          <cell r="T1">
            <v>2023</v>
          </cell>
          <cell r="Z1" t="str">
            <v>毎年この下のセルで学校名などを確認し，訂正すること。（広島県中体連の事務局と連携すること）</v>
          </cell>
          <cell r="AM1" t="str">
            <v>西暦</v>
          </cell>
          <cell r="AN1" t="str">
            <v>元号</v>
          </cell>
          <cell r="AO1" t="str">
            <v>元号２</v>
          </cell>
          <cell r="AP1" t="str">
            <v>通信回</v>
          </cell>
          <cell r="AQ1" t="str">
            <v>県・全中選回</v>
          </cell>
          <cell r="AR1" t="str">
            <v>市総体回</v>
          </cell>
          <cell r="AS1" t="str">
            <v>ファイル記号</v>
          </cell>
        </row>
        <row r="2">
          <cell r="Z2" t="str">
            <v>校番</v>
          </cell>
          <cell r="AA2" t="str">
            <v>学校名</v>
          </cell>
          <cell r="AB2" t="str">
            <v>ﾌﾘｶﾞﾅ</v>
          </cell>
          <cell r="AC2" t="str">
            <v>総体</v>
          </cell>
          <cell r="AD2" t="str">
            <v>郡市</v>
          </cell>
          <cell r="AE2" t="str">
            <v>郵便番号</v>
          </cell>
          <cell r="AF2" t="str">
            <v>住　所</v>
          </cell>
          <cell r="AG2" t="str">
            <v>電話番号</v>
          </cell>
          <cell r="AH2" t="str">
            <v>FAX番号</v>
          </cell>
          <cell r="AK2" t="str">
            <v>学校名</v>
          </cell>
          <cell r="AM2">
            <v>2017</v>
          </cell>
          <cell r="AN2" t="str">
            <v>平成29年度</v>
          </cell>
          <cell r="AO2" t="str">
            <v>平成29年度</v>
          </cell>
          <cell r="AP2">
            <v>63</v>
          </cell>
          <cell r="AQ2">
            <v>44</v>
          </cell>
          <cell r="AR2">
            <v>65</v>
          </cell>
          <cell r="AS2" t="str">
            <v>H29</v>
          </cell>
        </row>
        <row r="3">
          <cell r="Z3">
            <v>10</v>
          </cell>
          <cell r="AA3" t="str">
            <v>幟町中</v>
          </cell>
          <cell r="AB3" t="str">
            <v>ﾉﾎﾞﾘﾁｮｳ</v>
          </cell>
          <cell r="AC3" t="str">
            <v>広島南</v>
          </cell>
          <cell r="AD3" t="str">
            <v>広島</v>
          </cell>
          <cell r="AE3" t="str">
            <v>730-0014</v>
          </cell>
          <cell r="AF3" t="str">
            <v>広島市中区上幟町6-29</v>
          </cell>
          <cell r="AG3" t="str">
            <v>082-221-4421</v>
          </cell>
          <cell r="AH3" t="str">
            <v>082-211-3471</v>
          </cell>
          <cell r="AI3" t="str">
            <v>中</v>
          </cell>
          <cell r="AJ3" t="str">
            <v>１</v>
          </cell>
          <cell r="AK3" t="str">
            <v>幟町中学校</v>
          </cell>
          <cell r="AM3">
            <v>2018</v>
          </cell>
          <cell r="AN3" t="str">
            <v>平成30年度</v>
          </cell>
          <cell r="AO3" t="str">
            <v>平成30年度</v>
          </cell>
          <cell r="AP3">
            <v>64</v>
          </cell>
          <cell r="AQ3">
            <v>45</v>
          </cell>
          <cell r="AR3">
            <v>66</v>
          </cell>
          <cell r="AS3" t="str">
            <v>H30</v>
          </cell>
        </row>
        <row r="4">
          <cell r="Z4">
            <v>40</v>
          </cell>
          <cell r="AA4" t="str">
            <v>吉島中</v>
          </cell>
          <cell r="AB4" t="str">
            <v>ﾖｼｼﾞﾏ</v>
          </cell>
          <cell r="AC4" t="str">
            <v>広島南</v>
          </cell>
          <cell r="AD4" t="str">
            <v>広島</v>
          </cell>
          <cell r="AE4" t="str">
            <v>730-0822</v>
          </cell>
          <cell r="AF4" t="str">
            <v>広島市中区吉島東3-1-1</v>
          </cell>
          <cell r="AG4" t="str">
            <v>082-241-3278</v>
          </cell>
          <cell r="AH4" t="str">
            <v>082-248-1268</v>
          </cell>
          <cell r="AI4" t="str">
            <v>中</v>
          </cell>
          <cell r="AJ4" t="str">
            <v>２</v>
          </cell>
          <cell r="AK4" t="str">
            <v>吉島中学校</v>
          </cell>
          <cell r="AM4">
            <v>2019</v>
          </cell>
          <cell r="AN4" t="str">
            <v>平成31年度</v>
          </cell>
          <cell r="AO4" t="str">
            <v>令和元年</v>
          </cell>
          <cell r="AP4">
            <v>65</v>
          </cell>
          <cell r="AQ4">
            <v>46</v>
          </cell>
          <cell r="AR4">
            <v>67</v>
          </cell>
          <cell r="AS4" t="str">
            <v>R1</v>
          </cell>
        </row>
        <row r="5">
          <cell r="Z5">
            <v>70</v>
          </cell>
          <cell r="AA5" t="str">
            <v>国泰寺中</v>
          </cell>
          <cell r="AB5" t="str">
            <v>ｺｸﾀｲｼﾞ</v>
          </cell>
          <cell r="AC5" t="str">
            <v>広島南</v>
          </cell>
          <cell r="AD5" t="str">
            <v>広島</v>
          </cell>
          <cell r="AE5" t="str">
            <v>730-0042</v>
          </cell>
          <cell r="AF5" t="str">
            <v>広島市中区国泰寺1-1-41</v>
          </cell>
          <cell r="AG5" t="str">
            <v>082-241-8108</v>
          </cell>
          <cell r="AH5" t="str">
            <v>082-240-1379</v>
          </cell>
          <cell r="AI5" t="str">
            <v>中</v>
          </cell>
          <cell r="AJ5" t="str">
            <v>３</v>
          </cell>
          <cell r="AK5" t="str">
            <v>国泰寺中学校</v>
          </cell>
          <cell r="AM5">
            <v>2020</v>
          </cell>
          <cell r="AN5" t="str">
            <v>令和2年度</v>
          </cell>
          <cell r="AO5" t="str">
            <v>令和2年度</v>
          </cell>
          <cell r="AP5">
            <v>66</v>
          </cell>
          <cell r="AQ5">
            <v>47</v>
          </cell>
          <cell r="AR5">
            <v>68</v>
          </cell>
          <cell r="AS5" t="str">
            <v>R2</v>
          </cell>
        </row>
        <row r="6">
          <cell r="L6" t="str">
            <v>令和5年度</v>
          </cell>
          <cell r="Z6">
            <v>100</v>
          </cell>
          <cell r="AA6" t="str">
            <v>江波中</v>
          </cell>
          <cell r="AB6" t="str">
            <v>ｴﾊﾞ</v>
          </cell>
          <cell r="AC6" t="str">
            <v>広島南</v>
          </cell>
          <cell r="AD6" t="str">
            <v>広島</v>
          </cell>
          <cell r="AE6" t="str">
            <v>730-0831</v>
          </cell>
          <cell r="AF6" t="str">
            <v>広島市中区江波西1-1-13</v>
          </cell>
          <cell r="AG6" t="str">
            <v>082-232-1465</v>
          </cell>
          <cell r="AH6" t="str">
            <v>082-232-3591</v>
          </cell>
          <cell r="AI6" t="str">
            <v>中</v>
          </cell>
          <cell r="AJ6" t="str">
            <v>４</v>
          </cell>
          <cell r="AK6" t="str">
            <v>江波中学校</v>
          </cell>
          <cell r="AM6">
            <v>2021</v>
          </cell>
          <cell r="AN6" t="str">
            <v>令和3年度</v>
          </cell>
          <cell r="AO6" t="str">
            <v>令和3年度</v>
          </cell>
          <cell r="AP6">
            <v>67</v>
          </cell>
          <cell r="AQ6">
            <v>48</v>
          </cell>
          <cell r="AR6">
            <v>69</v>
          </cell>
          <cell r="AS6" t="str">
            <v>R3</v>
          </cell>
        </row>
        <row r="7">
          <cell r="Z7">
            <v>130</v>
          </cell>
          <cell r="AA7" t="str">
            <v>修道中</v>
          </cell>
          <cell r="AB7" t="str">
            <v>ｼｭｳﾄﾞｳ</v>
          </cell>
          <cell r="AC7" t="str">
            <v>広島南</v>
          </cell>
          <cell r="AD7" t="str">
            <v>広島</v>
          </cell>
          <cell r="AE7" t="str">
            <v>730-0055</v>
          </cell>
          <cell r="AF7" t="str">
            <v>広島市中区南千田西町8-1</v>
          </cell>
          <cell r="AG7" t="str">
            <v>082-241-8291</v>
          </cell>
          <cell r="AH7" t="str">
            <v>082-249-0870</v>
          </cell>
          <cell r="AI7" t="str">
            <v>中</v>
          </cell>
          <cell r="AJ7" t="str">
            <v>５</v>
          </cell>
          <cell r="AK7" t="str">
            <v>修道中学校</v>
          </cell>
          <cell r="AM7">
            <v>2022</v>
          </cell>
          <cell r="AN7" t="str">
            <v>令和4年度</v>
          </cell>
          <cell r="AO7" t="str">
            <v>令和4年度</v>
          </cell>
          <cell r="AP7">
            <v>68</v>
          </cell>
          <cell r="AQ7">
            <v>49</v>
          </cell>
          <cell r="AR7">
            <v>70</v>
          </cell>
          <cell r="AS7" t="str">
            <v>R4</v>
          </cell>
        </row>
        <row r="8">
          <cell r="F8" t="str">
            <v/>
          </cell>
          <cell r="Z8">
            <v>160</v>
          </cell>
          <cell r="AA8" t="str">
            <v>安田中</v>
          </cell>
          <cell r="AB8" t="str">
            <v>ﾔｽﾀﾞ</v>
          </cell>
          <cell r="AC8" t="str">
            <v>広島南</v>
          </cell>
          <cell r="AD8" t="str">
            <v>広島</v>
          </cell>
          <cell r="AE8" t="str">
            <v>730-0001</v>
          </cell>
          <cell r="AF8" t="str">
            <v>広島市中区白島北町1-41</v>
          </cell>
          <cell r="AG8" t="str">
            <v>082-221-3362</v>
          </cell>
          <cell r="AH8" t="str">
            <v>082-228-9052</v>
          </cell>
          <cell r="AI8" t="str">
            <v>中</v>
          </cell>
          <cell r="AJ8" t="str">
            <v>６</v>
          </cell>
          <cell r="AK8" t="str">
            <v>安田中学校</v>
          </cell>
          <cell r="AM8">
            <v>2023</v>
          </cell>
          <cell r="AN8" t="str">
            <v>令和5年度</v>
          </cell>
          <cell r="AO8" t="str">
            <v>令和5年度</v>
          </cell>
          <cell r="AP8">
            <v>69</v>
          </cell>
          <cell r="AQ8">
            <v>50</v>
          </cell>
          <cell r="AR8">
            <v>71</v>
          </cell>
          <cell r="AS8" t="str">
            <v>R5</v>
          </cell>
        </row>
        <row r="9">
          <cell r="Z9">
            <v>190</v>
          </cell>
          <cell r="AA9" t="str">
            <v>女学院中</v>
          </cell>
          <cell r="AB9" t="str">
            <v>ｼﾞｮｶﾞｸｲﾝ</v>
          </cell>
          <cell r="AC9" t="str">
            <v>広島南</v>
          </cell>
          <cell r="AD9" t="str">
            <v>広島</v>
          </cell>
          <cell r="AE9" t="str">
            <v>730-0014</v>
          </cell>
          <cell r="AF9" t="str">
            <v>広島市中区上幟町11-32</v>
          </cell>
          <cell r="AG9" t="str">
            <v>082-228-4131</v>
          </cell>
          <cell r="AH9" t="str">
            <v>082-227-5376</v>
          </cell>
          <cell r="AI9" t="str">
            <v>中</v>
          </cell>
          <cell r="AJ9" t="str">
            <v>７</v>
          </cell>
          <cell r="AK9" t="str">
            <v>女学院中学校</v>
          </cell>
          <cell r="AM9">
            <v>2024</v>
          </cell>
          <cell r="AN9" t="str">
            <v>令和6年度</v>
          </cell>
          <cell r="AO9" t="str">
            <v>令和6年度</v>
          </cell>
          <cell r="AP9">
            <v>70</v>
          </cell>
          <cell r="AQ9">
            <v>51</v>
          </cell>
          <cell r="AR9">
            <v>72</v>
          </cell>
          <cell r="AS9" t="str">
            <v>R6</v>
          </cell>
        </row>
        <row r="10">
          <cell r="H10" t="str">
            <v/>
          </cell>
          <cell r="K10" t="str">
            <v/>
          </cell>
          <cell r="Z10">
            <v>220</v>
          </cell>
          <cell r="AA10" t="str">
            <v>広島南特支</v>
          </cell>
          <cell r="AB10" t="str">
            <v>ﾋﾛｼﾏﾐﾅﾐﾄｸｼ</v>
          </cell>
          <cell r="AC10" t="str">
            <v>広島南</v>
          </cell>
          <cell r="AD10" t="str">
            <v>広島</v>
          </cell>
          <cell r="AE10" t="str">
            <v>730-0822</v>
          </cell>
          <cell r="AF10" t="str">
            <v>広島市中区吉島東2-10-33</v>
          </cell>
          <cell r="AG10" t="str">
            <v>082-244-0421</v>
          </cell>
          <cell r="AH10" t="str">
            <v>082-244-0423</v>
          </cell>
          <cell r="AI10" t="str">
            <v>中</v>
          </cell>
          <cell r="AJ10" t="str">
            <v>８</v>
          </cell>
          <cell r="AK10" t="str">
            <v>広島南特支</v>
          </cell>
          <cell r="AM10">
            <v>2025</v>
          </cell>
          <cell r="AN10" t="str">
            <v>令和7年度</v>
          </cell>
          <cell r="AO10" t="str">
            <v>令和7年度</v>
          </cell>
          <cell r="AP10">
            <v>71</v>
          </cell>
          <cell r="AQ10">
            <v>52</v>
          </cell>
          <cell r="AR10">
            <v>73</v>
          </cell>
          <cell r="AS10" t="str">
            <v>R7</v>
          </cell>
        </row>
        <row r="11">
          <cell r="Z11">
            <v>250</v>
          </cell>
          <cell r="AA11" t="str">
            <v>温品中</v>
          </cell>
          <cell r="AB11" t="str">
            <v>ﾇｸｼﾅ</v>
          </cell>
          <cell r="AC11" t="str">
            <v>広島東</v>
          </cell>
          <cell r="AD11" t="str">
            <v>広島</v>
          </cell>
          <cell r="AE11" t="str">
            <v>732-0033</v>
          </cell>
          <cell r="AF11" t="str">
            <v>広島市東区温品8-5-1</v>
          </cell>
          <cell r="AG11" t="str">
            <v>082-289-1890</v>
          </cell>
          <cell r="AH11" t="str">
            <v>082-280-5499</v>
          </cell>
          <cell r="AI11" t="str">
            <v>東</v>
          </cell>
          <cell r="AJ11" t="str">
            <v>１</v>
          </cell>
          <cell r="AK11" t="str">
            <v>温品中学校</v>
          </cell>
          <cell r="AM11">
            <v>2026</v>
          </cell>
          <cell r="AN11" t="str">
            <v>令和8年度</v>
          </cell>
          <cell r="AO11" t="str">
            <v>令和8年度</v>
          </cell>
          <cell r="AP11">
            <v>72</v>
          </cell>
          <cell r="AQ11">
            <v>53</v>
          </cell>
          <cell r="AR11">
            <v>74</v>
          </cell>
          <cell r="AS11" t="str">
            <v>R8</v>
          </cell>
        </row>
        <row r="12">
          <cell r="Z12">
            <v>280</v>
          </cell>
          <cell r="AA12" t="str">
            <v>戸坂中</v>
          </cell>
          <cell r="AB12" t="str">
            <v>ﾍｻｶ</v>
          </cell>
          <cell r="AC12" t="str">
            <v>広島東</v>
          </cell>
          <cell r="AD12" t="str">
            <v>広島</v>
          </cell>
          <cell r="AE12" t="str">
            <v>732-0012</v>
          </cell>
          <cell r="AF12" t="str">
            <v>広島市東区戸坂新町3-1-1</v>
          </cell>
          <cell r="AG12" t="str">
            <v>082-229-1250</v>
          </cell>
          <cell r="AH12" t="str">
            <v>082-229-8265</v>
          </cell>
          <cell r="AI12" t="str">
            <v>東</v>
          </cell>
          <cell r="AJ12" t="str">
            <v>２</v>
          </cell>
          <cell r="AK12" t="str">
            <v>戸坂中学校</v>
          </cell>
          <cell r="AM12">
            <v>2027</v>
          </cell>
          <cell r="AN12" t="str">
            <v>令和9年度</v>
          </cell>
          <cell r="AO12" t="str">
            <v>令和9年度</v>
          </cell>
          <cell r="AP12">
            <v>73</v>
          </cell>
          <cell r="AQ12">
            <v>54</v>
          </cell>
          <cell r="AR12">
            <v>75</v>
          </cell>
          <cell r="AS12" t="str">
            <v>R9</v>
          </cell>
        </row>
        <row r="13">
          <cell r="Z13">
            <v>310</v>
          </cell>
          <cell r="AA13" t="str">
            <v>牛田中</v>
          </cell>
          <cell r="AB13" t="str">
            <v>ｳｼﾀ</v>
          </cell>
          <cell r="AC13" t="str">
            <v>広島東</v>
          </cell>
          <cell r="AD13" t="str">
            <v>広島</v>
          </cell>
          <cell r="AE13" t="str">
            <v>732-0068</v>
          </cell>
          <cell r="AF13" t="str">
            <v>広島市東区牛田新町1-14-1</v>
          </cell>
          <cell r="AG13" t="str">
            <v>082-221-9073</v>
          </cell>
          <cell r="AH13" t="str">
            <v>082-211-3658</v>
          </cell>
          <cell r="AI13" t="str">
            <v>東</v>
          </cell>
          <cell r="AJ13" t="str">
            <v>３</v>
          </cell>
          <cell r="AK13" t="str">
            <v>牛田中学校</v>
          </cell>
          <cell r="AM13">
            <v>2028</v>
          </cell>
          <cell r="AN13" t="str">
            <v>令和10年度</v>
          </cell>
          <cell r="AO13" t="str">
            <v>令和10年度</v>
          </cell>
          <cell r="AP13">
            <v>74</v>
          </cell>
          <cell r="AQ13">
            <v>55</v>
          </cell>
          <cell r="AR13">
            <v>76</v>
          </cell>
          <cell r="AS13" t="str">
            <v>R10</v>
          </cell>
        </row>
        <row r="14">
          <cell r="Z14">
            <v>340</v>
          </cell>
          <cell r="AA14" t="str">
            <v>二葉中</v>
          </cell>
          <cell r="AB14" t="str">
            <v>ﾌﾀﾊﾞ</v>
          </cell>
          <cell r="AC14" t="str">
            <v>広島東</v>
          </cell>
          <cell r="AD14" t="str">
            <v>広島</v>
          </cell>
          <cell r="AE14" t="str">
            <v>732-0052</v>
          </cell>
          <cell r="AF14" t="str">
            <v>広島市東区光町2-15-8</v>
          </cell>
          <cell r="AG14" t="str">
            <v>082-262-0396</v>
          </cell>
          <cell r="AH14" t="str">
            <v>082-262-3380</v>
          </cell>
          <cell r="AI14" t="str">
            <v>東</v>
          </cell>
          <cell r="AJ14" t="str">
            <v>４</v>
          </cell>
          <cell r="AK14" t="str">
            <v>二葉中学校</v>
          </cell>
          <cell r="AM14">
            <v>2029</v>
          </cell>
          <cell r="AN14" t="str">
            <v>令和11年度</v>
          </cell>
          <cell r="AO14" t="str">
            <v>令和11年度</v>
          </cell>
          <cell r="AP14">
            <v>75</v>
          </cell>
          <cell r="AQ14">
            <v>56</v>
          </cell>
          <cell r="AR14">
            <v>77</v>
          </cell>
          <cell r="AS14" t="str">
            <v>R11</v>
          </cell>
        </row>
        <row r="15">
          <cell r="Z15">
            <v>370</v>
          </cell>
          <cell r="AA15" t="str">
            <v>福木中</v>
          </cell>
          <cell r="AB15" t="str">
            <v>ﾌｸｷ</v>
          </cell>
          <cell r="AC15" t="str">
            <v>広島東</v>
          </cell>
          <cell r="AD15" t="str">
            <v>広島</v>
          </cell>
          <cell r="AE15" t="str">
            <v>732-0031</v>
          </cell>
          <cell r="AF15" t="str">
            <v>広島市東区馬木9-1-5</v>
          </cell>
          <cell r="AG15" t="str">
            <v>082-899-2240</v>
          </cell>
          <cell r="AH15" t="str">
            <v>082-899-3384</v>
          </cell>
          <cell r="AI15" t="str">
            <v>東</v>
          </cell>
          <cell r="AJ15" t="str">
            <v>５</v>
          </cell>
          <cell r="AK15" t="str">
            <v>福木中学校</v>
          </cell>
          <cell r="AM15">
            <v>2030</v>
          </cell>
          <cell r="AN15" t="str">
            <v>令和12年度</v>
          </cell>
          <cell r="AO15" t="str">
            <v>令和12年度</v>
          </cell>
          <cell r="AP15">
            <v>76</v>
          </cell>
          <cell r="AQ15">
            <v>57</v>
          </cell>
          <cell r="AR15">
            <v>78</v>
          </cell>
          <cell r="AS15" t="str">
            <v>R12</v>
          </cell>
          <cell r="AW15" t="str">
            <v>陸連登録用</v>
          </cell>
        </row>
        <row r="16">
          <cell r="Z16">
            <v>400</v>
          </cell>
          <cell r="AA16" t="str">
            <v>早稲田中</v>
          </cell>
          <cell r="AB16" t="str">
            <v>ﾜｾﾀﾞ</v>
          </cell>
          <cell r="AC16" t="str">
            <v>広島東</v>
          </cell>
          <cell r="AD16" t="str">
            <v>広島</v>
          </cell>
          <cell r="AE16" t="str">
            <v>732-0062</v>
          </cell>
          <cell r="AF16" t="str">
            <v>広島市東区牛田早稲田4-15-1</v>
          </cell>
          <cell r="AG16" t="str">
            <v>082-223-2933</v>
          </cell>
          <cell r="AH16" t="str">
            <v>082-223-6449</v>
          </cell>
          <cell r="AI16" t="str">
            <v>東</v>
          </cell>
          <cell r="AJ16" t="str">
            <v>６</v>
          </cell>
          <cell r="AK16" t="str">
            <v>早稲田中学校</v>
          </cell>
          <cell r="AM16">
            <v>2031</v>
          </cell>
          <cell r="AN16" t="str">
            <v>令和13年度</v>
          </cell>
          <cell r="AO16" t="str">
            <v>令和13年度</v>
          </cell>
          <cell r="AP16">
            <v>77</v>
          </cell>
          <cell r="AQ16">
            <v>58</v>
          </cell>
          <cell r="AR16">
            <v>79</v>
          </cell>
          <cell r="AS16" t="str">
            <v>R13</v>
          </cell>
          <cell r="AV16" t="str">
            <v>連番</v>
          </cell>
          <cell r="AX16" t="str">
            <v>生年月日（西暦）</v>
          </cell>
        </row>
        <row r="17">
          <cell r="F17" t="str">
            <v/>
          </cell>
          <cell r="J17" t="str">
            <v/>
          </cell>
          <cell r="P17" t="str">
            <v>男</v>
          </cell>
          <cell r="S17">
            <v>430</v>
          </cell>
          <cell r="T17" t="str">
            <v>広島城北中</v>
          </cell>
          <cell r="V17">
            <v>0</v>
          </cell>
          <cell r="W17" t="b">
            <v>0</v>
          </cell>
          <cell r="X17" t="str">
            <v xml:space="preserve"> </v>
          </cell>
          <cell r="Z17">
            <v>430</v>
          </cell>
          <cell r="AA17" t="str">
            <v>広島城北中</v>
          </cell>
          <cell r="AB17" t="str">
            <v>ﾋﾛｼﾏｼﾞｮｳﾎｸ</v>
          </cell>
          <cell r="AC17" t="str">
            <v>広島東</v>
          </cell>
          <cell r="AD17" t="str">
            <v>広島</v>
          </cell>
          <cell r="AE17" t="str">
            <v>732-0015</v>
          </cell>
          <cell r="AF17" t="str">
            <v>広島市東区戸坂城山町1-3</v>
          </cell>
          <cell r="AG17" t="str">
            <v>082-229-0111</v>
          </cell>
          <cell r="AH17" t="str">
            <v>082-220-2366</v>
          </cell>
          <cell r="AI17" t="str">
            <v>東</v>
          </cell>
          <cell r="AJ17" t="str">
            <v>７</v>
          </cell>
          <cell r="AK17" t="str">
            <v>広島城北中学校</v>
          </cell>
          <cell r="AM17">
            <v>2032</v>
          </cell>
          <cell r="AN17" t="str">
            <v>令和14年度</v>
          </cell>
          <cell r="AO17" t="str">
            <v>令和14年度</v>
          </cell>
          <cell r="AP17">
            <v>78</v>
          </cell>
          <cell r="AQ17">
            <v>59</v>
          </cell>
          <cell r="AR17">
            <v>80</v>
          </cell>
          <cell r="AS17" t="str">
            <v>R14</v>
          </cell>
          <cell r="AV17" t="str">
            <v/>
          </cell>
          <cell r="AW17" t="str">
            <v/>
          </cell>
          <cell r="AX17" t="str">
            <v/>
          </cell>
        </row>
        <row r="18">
          <cell r="F18" t="str">
            <v/>
          </cell>
          <cell r="J18" t="str">
            <v/>
          </cell>
          <cell r="P18" t="str">
            <v>男</v>
          </cell>
          <cell r="S18">
            <v>460</v>
          </cell>
          <cell r="T18" t="str">
            <v>広島中央特支</v>
          </cell>
          <cell r="V18">
            <v>0</v>
          </cell>
          <cell r="W18" t="b">
            <v>0</v>
          </cell>
          <cell r="X18" t="str">
            <v xml:space="preserve"> </v>
          </cell>
          <cell r="Z18">
            <v>460</v>
          </cell>
          <cell r="AA18" t="str">
            <v>広島中央特支</v>
          </cell>
          <cell r="AB18" t="str">
            <v>ﾋﾛｼﾏﾁｭｳｵｳﾄｸｼ</v>
          </cell>
          <cell r="AC18" t="str">
            <v>広島東</v>
          </cell>
          <cell r="AD18" t="str">
            <v>広島</v>
          </cell>
          <cell r="AE18" t="str">
            <v>732-0009</v>
          </cell>
          <cell r="AF18" t="str">
            <v>広島市東区戸坂千足2-1-4</v>
          </cell>
          <cell r="AG18" t="str">
            <v>082-229-4134</v>
          </cell>
          <cell r="AH18" t="str">
            <v>082-229-4136</v>
          </cell>
          <cell r="AI18" t="str">
            <v>東</v>
          </cell>
          <cell r="AJ18" t="str">
            <v>８</v>
          </cell>
          <cell r="AK18" t="str">
            <v>広島中央特別支援学校</v>
          </cell>
          <cell r="AM18">
            <v>2033</v>
          </cell>
          <cell r="AN18" t="str">
            <v>令和15年度</v>
          </cell>
          <cell r="AO18" t="str">
            <v>令和15年度</v>
          </cell>
          <cell r="AP18">
            <v>79</v>
          </cell>
          <cell r="AQ18">
            <v>60</v>
          </cell>
          <cell r="AR18">
            <v>81</v>
          </cell>
          <cell r="AS18" t="str">
            <v>R15</v>
          </cell>
          <cell r="AV18" t="str">
            <v/>
          </cell>
          <cell r="AW18" t="str">
            <v/>
          </cell>
          <cell r="AX18" t="str">
            <v/>
          </cell>
        </row>
        <row r="19">
          <cell r="F19" t="str">
            <v/>
          </cell>
          <cell r="J19" t="str">
            <v/>
          </cell>
          <cell r="P19" t="str">
            <v>男</v>
          </cell>
          <cell r="S19">
            <v>490</v>
          </cell>
          <cell r="T19" t="str">
            <v>朝鮮中級</v>
          </cell>
          <cell r="V19">
            <v>0</v>
          </cell>
          <cell r="W19" t="b">
            <v>0</v>
          </cell>
          <cell r="X19" t="str">
            <v xml:space="preserve"> </v>
          </cell>
          <cell r="Z19">
            <v>490</v>
          </cell>
          <cell r="AA19" t="str">
            <v>朝鮮中級</v>
          </cell>
          <cell r="AB19" t="str">
            <v>ﾁｮｳｾﾝﾁｭｳｷｭｳ</v>
          </cell>
          <cell r="AC19" t="str">
            <v>広島東</v>
          </cell>
          <cell r="AD19" t="str">
            <v>広島</v>
          </cell>
          <cell r="AE19" t="str">
            <v>732-0048</v>
          </cell>
          <cell r="AF19" t="str">
            <v>広島市東区山根町37-50</v>
          </cell>
          <cell r="AG19" t="str">
            <v>082-261-0028</v>
          </cell>
          <cell r="AH19" t="str">
            <v>082-261-0029</v>
          </cell>
          <cell r="AI19" t="str">
            <v>東</v>
          </cell>
          <cell r="AK19" t="str">
            <v>朝鮮中級学校</v>
          </cell>
          <cell r="AM19">
            <v>2034</v>
          </cell>
          <cell r="AN19" t="str">
            <v>令和16年度</v>
          </cell>
          <cell r="AO19" t="str">
            <v>令和16年度</v>
          </cell>
          <cell r="AP19">
            <v>80</v>
          </cell>
          <cell r="AQ19">
            <v>61</v>
          </cell>
          <cell r="AR19">
            <v>82</v>
          </cell>
          <cell r="AS19" t="str">
            <v>R16</v>
          </cell>
          <cell r="AV19" t="str">
            <v/>
          </cell>
          <cell r="AW19" t="str">
            <v/>
          </cell>
          <cell r="AX19" t="str">
            <v/>
          </cell>
        </row>
        <row r="20">
          <cell r="F20" t="str">
            <v/>
          </cell>
          <cell r="J20" t="str">
            <v/>
          </cell>
          <cell r="P20" t="str">
            <v>男</v>
          </cell>
          <cell r="S20">
            <v>520</v>
          </cell>
          <cell r="T20" t="str">
            <v>大州中</v>
          </cell>
          <cell r="V20">
            <v>0</v>
          </cell>
          <cell r="W20" t="b">
            <v>0</v>
          </cell>
          <cell r="X20" t="str">
            <v xml:space="preserve"> </v>
          </cell>
          <cell r="Z20">
            <v>520</v>
          </cell>
          <cell r="AA20" t="str">
            <v>大州中</v>
          </cell>
          <cell r="AB20" t="str">
            <v>ｵｵｽﾞ</v>
          </cell>
          <cell r="AC20" t="str">
            <v>広島南</v>
          </cell>
          <cell r="AD20" t="str">
            <v>広島</v>
          </cell>
          <cell r="AE20" t="str">
            <v>732-0802</v>
          </cell>
          <cell r="AF20" t="str">
            <v>広島市南区大州5-10-4</v>
          </cell>
          <cell r="AG20" t="str">
            <v>082-281-1574</v>
          </cell>
          <cell r="AH20" t="str">
            <v>082-288-7074</v>
          </cell>
          <cell r="AI20" t="str">
            <v>南</v>
          </cell>
          <cell r="AJ20" t="str">
            <v>１</v>
          </cell>
          <cell r="AK20" t="str">
            <v>大州中学校</v>
          </cell>
          <cell r="AM20">
            <v>2035</v>
          </cell>
          <cell r="AN20" t="str">
            <v>令和17年度</v>
          </cell>
          <cell r="AO20" t="str">
            <v>令和17年度</v>
          </cell>
          <cell r="AP20">
            <v>81</v>
          </cell>
          <cell r="AQ20">
            <v>62</v>
          </cell>
          <cell r="AR20">
            <v>83</v>
          </cell>
          <cell r="AS20" t="str">
            <v>R17</v>
          </cell>
          <cell r="AV20" t="str">
            <v/>
          </cell>
          <cell r="AW20" t="str">
            <v/>
          </cell>
          <cell r="AX20" t="str">
            <v/>
          </cell>
        </row>
        <row r="21">
          <cell r="F21" t="str">
            <v/>
          </cell>
          <cell r="J21" t="str">
            <v/>
          </cell>
          <cell r="P21" t="str">
            <v>男</v>
          </cell>
          <cell r="S21">
            <v>550</v>
          </cell>
          <cell r="T21" t="str">
            <v>段原中</v>
          </cell>
          <cell r="V21">
            <v>0</v>
          </cell>
          <cell r="W21" t="b">
            <v>0</v>
          </cell>
          <cell r="X21" t="str">
            <v xml:space="preserve"> </v>
          </cell>
          <cell r="Z21">
            <v>550</v>
          </cell>
          <cell r="AA21" t="str">
            <v>段原中</v>
          </cell>
          <cell r="AB21" t="str">
            <v>ﾀﾞﾝﾊﾞﾗ</v>
          </cell>
          <cell r="AC21" t="str">
            <v>広島南</v>
          </cell>
          <cell r="AD21" t="str">
            <v>広島</v>
          </cell>
          <cell r="AE21" t="str">
            <v>732-0813</v>
          </cell>
          <cell r="AF21" t="str">
            <v>広島市南区霞1-3-30</v>
          </cell>
          <cell r="AG21" t="str">
            <v>082-281-9171</v>
          </cell>
          <cell r="AH21" t="str">
            <v>082-288-7141</v>
          </cell>
          <cell r="AI21" t="str">
            <v>南</v>
          </cell>
          <cell r="AJ21" t="str">
            <v>２</v>
          </cell>
          <cell r="AK21" t="str">
            <v>段原中学校</v>
          </cell>
          <cell r="AM21">
            <v>2036</v>
          </cell>
          <cell r="AN21" t="str">
            <v>令和18年度</v>
          </cell>
          <cell r="AO21" t="str">
            <v>令和18年度</v>
          </cell>
          <cell r="AP21">
            <v>82</v>
          </cell>
          <cell r="AQ21">
            <v>63</v>
          </cell>
          <cell r="AR21">
            <v>84</v>
          </cell>
          <cell r="AS21" t="str">
            <v>R18</v>
          </cell>
          <cell r="AV21" t="str">
            <v/>
          </cell>
          <cell r="AW21" t="str">
            <v/>
          </cell>
          <cell r="AX21" t="str">
            <v/>
          </cell>
        </row>
        <row r="22">
          <cell r="F22" t="str">
            <v/>
          </cell>
          <cell r="J22" t="str">
            <v/>
          </cell>
          <cell r="P22" t="str">
            <v>男</v>
          </cell>
          <cell r="S22">
            <v>580</v>
          </cell>
          <cell r="T22" t="str">
            <v>翠町中</v>
          </cell>
          <cell r="V22">
            <v>0</v>
          </cell>
          <cell r="W22" t="b">
            <v>0</v>
          </cell>
          <cell r="X22" t="str">
            <v xml:space="preserve"> </v>
          </cell>
          <cell r="Z22">
            <v>580</v>
          </cell>
          <cell r="AA22" t="str">
            <v>翠町中</v>
          </cell>
          <cell r="AB22" t="str">
            <v>ﾐﾄﾞﾘﾏﾁ</v>
          </cell>
          <cell r="AC22" t="str">
            <v>広島南</v>
          </cell>
          <cell r="AD22" t="str">
            <v>広島</v>
          </cell>
          <cell r="AE22" t="str">
            <v>734-0005</v>
          </cell>
          <cell r="AF22" t="str">
            <v>広島市南区翠4-15-1</v>
          </cell>
          <cell r="AG22" t="str">
            <v>082-251-7448</v>
          </cell>
          <cell r="AH22" t="str">
            <v>082-252-1408</v>
          </cell>
          <cell r="AI22" t="str">
            <v>南</v>
          </cell>
          <cell r="AJ22" t="str">
            <v>３</v>
          </cell>
          <cell r="AK22" t="str">
            <v>翠町中学校</v>
          </cell>
          <cell r="AM22">
            <v>2037</v>
          </cell>
          <cell r="AN22" t="str">
            <v>令和19年度</v>
          </cell>
          <cell r="AO22" t="str">
            <v>令和19年度</v>
          </cell>
          <cell r="AP22">
            <v>83</v>
          </cell>
          <cell r="AQ22">
            <v>64</v>
          </cell>
          <cell r="AR22">
            <v>85</v>
          </cell>
          <cell r="AS22" t="str">
            <v>R19</v>
          </cell>
          <cell r="AV22" t="str">
            <v/>
          </cell>
          <cell r="AW22" t="str">
            <v/>
          </cell>
          <cell r="AX22" t="str">
            <v/>
          </cell>
        </row>
        <row r="23">
          <cell r="F23" t="str">
            <v/>
          </cell>
          <cell r="J23" t="str">
            <v/>
          </cell>
          <cell r="P23" t="str">
            <v>男</v>
          </cell>
          <cell r="S23">
            <v>610</v>
          </cell>
          <cell r="T23" t="str">
            <v>仁保中</v>
          </cell>
          <cell r="V23">
            <v>0</v>
          </cell>
          <cell r="W23" t="b">
            <v>0</v>
          </cell>
          <cell r="X23" t="str">
            <v xml:space="preserve"> </v>
          </cell>
          <cell r="Z23">
            <v>610</v>
          </cell>
          <cell r="AA23" t="str">
            <v>仁保中</v>
          </cell>
          <cell r="AB23" t="str">
            <v>ﾆﾎ</v>
          </cell>
          <cell r="AC23" t="str">
            <v>広島南</v>
          </cell>
          <cell r="AD23" t="str">
            <v>広島</v>
          </cell>
          <cell r="AE23" t="str">
            <v>734-0026</v>
          </cell>
          <cell r="AF23" t="str">
            <v>広島市南区仁保1-56-1</v>
          </cell>
          <cell r="AG23" t="str">
            <v>082-281-1115</v>
          </cell>
          <cell r="AH23" t="str">
            <v>082-581-2174</v>
          </cell>
          <cell r="AI23" t="str">
            <v>南</v>
          </cell>
          <cell r="AJ23" t="str">
            <v>４</v>
          </cell>
          <cell r="AK23" t="str">
            <v>仁保中学校</v>
          </cell>
          <cell r="AM23">
            <v>2038</v>
          </cell>
          <cell r="AN23" t="str">
            <v>令和20年度</v>
          </cell>
          <cell r="AO23" t="str">
            <v>令和20年度</v>
          </cell>
          <cell r="AP23">
            <v>84</v>
          </cell>
          <cell r="AQ23">
            <v>65</v>
          </cell>
          <cell r="AR23">
            <v>86</v>
          </cell>
          <cell r="AS23" t="str">
            <v>R20</v>
          </cell>
          <cell r="AV23" t="str">
            <v/>
          </cell>
          <cell r="AW23" t="str">
            <v/>
          </cell>
          <cell r="AX23" t="str">
            <v/>
          </cell>
        </row>
        <row r="24">
          <cell r="F24" t="str">
            <v/>
          </cell>
          <cell r="J24" t="str">
            <v/>
          </cell>
          <cell r="P24" t="str">
            <v>男</v>
          </cell>
          <cell r="S24">
            <v>640</v>
          </cell>
          <cell r="T24" t="str">
            <v>楠那中</v>
          </cell>
          <cell r="V24">
            <v>0</v>
          </cell>
          <cell r="W24" t="b">
            <v>0</v>
          </cell>
          <cell r="X24" t="str">
            <v xml:space="preserve"> </v>
          </cell>
          <cell r="Z24">
            <v>640</v>
          </cell>
          <cell r="AA24" t="str">
            <v>楠那中</v>
          </cell>
          <cell r="AB24" t="str">
            <v>ｸｽﾅ</v>
          </cell>
          <cell r="AC24" t="str">
            <v>広島南</v>
          </cell>
          <cell r="AD24" t="str">
            <v>広島</v>
          </cell>
          <cell r="AE24" t="str">
            <v>734-0032</v>
          </cell>
          <cell r="AF24" t="str">
            <v>広島市南区楠那町4-1</v>
          </cell>
          <cell r="AG24" t="str">
            <v>082-255-0415</v>
          </cell>
          <cell r="AH24" t="str">
            <v>082-252-0443</v>
          </cell>
          <cell r="AI24" t="str">
            <v>南</v>
          </cell>
          <cell r="AJ24" t="str">
            <v>５</v>
          </cell>
          <cell r="AK24" t="str">
            <v>楠那中学校</v>
          </cell>
          <cell r="AM24">
            <v>2039</v>
          </cell>
          <cell r="AN24" t="str">
            <v>令和21年度</v>
          </cell>
          <cell r="AO24" t="str">
            <v>令和21年度</v>
          </cell>
          <cell r="AP24">
            <v>85</v>
          </cell>
          <cell r="AQ24">
            <v>66</v>
          </cell>
          <cell r="AR24">
            <v>87</v>
          </cell>
          <cell r="AS24" t="str">
            <v>R21</v>
          </cell>
          <cell r="AV24" t="str">
            <v/>
          </cell>
          <cell r="AW24" t="str">
            <v/>
          </cell>
          <cell r="AX24" t="str">
            <v/>
          </cell>
        </row>
        <row r="25">
          <cell r="F25" t="str">
            <v/>
          </cell>
          <cell r="J25" t="str">
            <v/>
          </cell>
          <cell r="P25" t="str">
            <v>男</v>
          </cell>
          <cell r="S25">
            <v>670</v>
          </cell>
          <cell r="T25" t="str">
            <v>宇品中</v>
          </cell>
          <cell r="V25">
            <v>0</v>
          </cell>
          <cell r="W25" t="b">
            <v>0</v>
          </cell>
          <cell r="X25" t="str">
            <v xml:space="preserve"> </v>
          </cell>
          <cell r="Z25">
            <v>670</v>
          </cell>
          <cell r="AA25" t="str">
            <v>宇品中</v>
          </cell>
          <cell r="AB25" t="str">
            <v>ｳｼﾞﾅ</v>
          </cell>
          <cell r="AC25" t="str">
            <v>広島南</v>
          </cell>
          <cell r="AD25" t="str">
            <v>広島</v>
          </cell>
          <cell r="AE25" t="str">
            <v>734-0003</v>
          </cell>
          <cell r="AF25" t="str">
            <v>広島市南区宇品東5-1-51</v>
          </cell>
          <cell r="AG25" t="str">
            <v>082-251-5368</v>
          </cell>
          <cell r="AH25" t="str">
            <v>082-252-1680</v>
          </cell>
          <cell r="AI25" t="str">
            <v>南</v>
          </cell>
          <cell r="AJ25" t="str">
            <v>６</v>
          </cell>
          <cell r="AK25" t="str">
            <v>宇品中学校</v>
          </cell>
          <cell r="AM25">
            <v>2040</v>
          </cell>
          <cell r="AN25" t="str">
            <v>令和22年度</v>
          </cell>
          <cell r="AO25" t="str">
            <v>令和22年度</v>
          </cell>
          <cell r="AP25">
            <v>86</v>
          </cell>
          <cell r="AQ25">
            <v>67</v>
          </cell>
          <cell r="AR25">
            <v>88</v>
          </cell>
          <cell r="AS25" t="str">
            <v>R22</v>
          </cell>
          <cell r="AV25" t="str">
            <v/>
          </cell>
          <cell r="AW25" t="str">
            <v/>
          </cell>
          <cell r="AX25" t="str">
            <v/>
          </cell>
        </row>
        <row r="26">
          <cell r="F26" t="str">
            <v/>
          </cell>
          <cell r="J26" t="str">
            <v/>
          </cell>
          <cell r="P26" t="str">
            <v>男</v>
          </cell>
          <cell r="S26">
            <v>700</v>
          </cell>
          <cell r="T26" t="str">
            <v>似島中</v>
          </cell>
          <cell r="V26">
            <v>0</v>
          </cell>
          <cell r="W26" t="b">
            <v>0</v>
          </cell>
          <cell r="X26" t="str">
            <v xml:space="preserve"> </v>
          </cell>
          <cell r="Z26">
            <v>700</v>
          </cell>
          <cell r="AA26" t="str">
            <v>似島中</v>
          </cell>
          <cell r="AB26" t="str">
            <v>ﾆﾉｼﾏ</v>
          </cell>
          <cell r="AC26" t="str">
            <v>広島南</v>
          </cell>
          <cell r="AD26" t="str">
            <v>広島</v>
          </cell>
          <cell r="AE26" t="str">
            <v>734-0017</v>
          </cell>
          <cell r="AF26" t="str">
            <v>広島市南区似島町字南風泊2250番地</v>
          </cell>
          <cell r="AG26" t="str">
            <v>082-259-2003</v>
          </cell>
          <cell r="AH26" t="str">
            <v>082-259-2183</v>
          </cell>
          <cell r="AI26" t="str">
            <v>南</v>
          </cell>
          <cell r="AJ26" t="str">
            <v>７</v>
          </cell>
          <cell r="AK26" t="str">
            <v>似島中学校</v>
          </cell>
          <cell r="AM26">
            <v>2041</v>
          </cell>
          <cell r="AN26" t="str">
            <v>令和23年度</v>
          </cell>
          <cell r="AO26" t="str">
            <v>令和23年度</v>
          </cell>
          <cell r="AP26">
            <v>87</v>
          </cell>
          <cell r="AQ26">
            <v>68</v>
          </cell>
          <cell r="AR26">
            <v>89</v>
          </cell>
          <cell r="AS26" t="str">
            <v>R23</v>
          </cell>
          <cell r="AV26" t="str">
            <v/>
          </cell>
          <cell r="AW26" t="str">
            <v/>
          </cell>
          <cell r="AX26" t="str">
            <v/>
          </cell>
        </row>
        <row r="27">
          <cell r="F27" t="str">
            <v/>
          </cell>
          <cell r="J27" t="str">
            <v/>
          </cell>
          <cell r="P27" t="str">
            <v>男</v>
          </cell>
          <cell r="S27">
            <v>730</v>
          </cell>
          <cell r="T27" t="str">
            <v>似島学園中</v>
          </cell>
          <cell r="V27">
            <v>0</v>
          </cell>
          <cell r="W27" t="b">
            <v>0</v>
          </cell>
          <cell r="X27" t="str">
            <v xml:space="preserve"> </v>
          </cell>
          <cell r="Z27">
            <v>730</v>
          </cell>
          <cell r="AA27" t="str">
            <v>似島学園中</v>
          </cell>
          <cell r="AB27" t="str">
            <v>ﾆﾉｼﾏｶﾞｸｴﾝ</v>
          </cell>
          <cell r="AC27" t="str">
            <v>広島南</v>
          </cell>
          <cell r="AD27" t="str">
            <v>広島</v>
          </cell>
          <cell r="AE27" t="str">
            <v>734-0017</v>
          </cell>
          <cell r="AF27" t="str">
            <v>広島市南区似島町長谷1487</v>
          </cell>
          <cell r="AG27" t="str">
            <v>082-259-2311</v>
          </cell>
          <cell r="AH27" t="str">
            <v>082-259-1858</v>
          </cell>
          <cell r="AI27" t="str">
            <v>南</v>
          </cell>
          <cell r="AJ27" t="str">
            <v>８</v>
          </cell>
          <cell r="AK27" t="str">
            <v>似島学園中学校</v>
          </cell>
          <cell r="AM27">
            <v>2042</v>
          </cell>
          <cell r="AN27" t="str">
            <v>令和24年度</v>
          </cell>
          <cell r="AO27" t="str">
            <v>令和24年度</v>
          </cell>
          <cell r="AP27">
            <v>88</v>
          </cell>
          <cell r="AQ27">
            <v>69</v>
          </cell>
          <cell r="AR27">
            <v>90</v>
          </cell>
          <cell r="AS27" t="str">
            <v>R24</v>
          </cell>
          <cell r="AV27" t="str">
            <v/>
          </cell>
          <cell r="AW27" t="str">
            <v/>
          </cell>
          <cell r="AX27" t="str">
            <v/>
          </cell>
        </row>
        <row r="28">
          <cell r="F28" t="str">
            <v/>
          </cell>
          <cell r="J28" t="str">
            <v/>
          </cell>
          <cell r="P28" t="str">
            <v>男</v>
          </cell>
          <cell r="S28">
            <v>760</v>
          </cell>
          <cell r="T28" t="str">
            <v>広大附中</v>
          </cell>
          <cell r="V28">
            <v>0</v>
          </cell>
          <cell r="W28" t="b">
            <v>0</v>
          </cell>
          <cell r="X28" t="str">
            <v xml:space="preserve"> </v>
          </cell>
          <cell r="Z28">
            <v>760</v>
          </cell>
          <cell r="AA28" t="str">
            <v>広大附中</v>
          </cell>
          <cell r="AB28" t="str">
            <v>ﾋﾛﾀﾞｲﾌ</v>
          </cell>
          <cell r="AC28" t="str">
            <v>広島南</v>
          </cell>
          <cell r="AD28" t="str">
            <v>広島</v>
          </cell>
          <cell r="AE28" t="str">
            <v>734-0005</v>
          </cell>
          <cell r="AF28" t="str">
            <v>広島市南区翠1-1-1</v>
          </cell>
          <cell r="AG28" t="str">
            <v>082-251-0192</v>
          </cell>
          <cell r="AH28" t="str">
            <v>082-252-0725</v>
          </cell>
          <cell r="AI28" t="str">
            <v>南</v>
          </cell>
          <cell r="AJ28" t="str">
            <v>９</v>
          </cell>
          <cell r="AK28" t="str">
            <v>広大附中学校</v>
          </cell>
          <cell r="AM28">
            <v>2043</v>
          </cell>
          <cell r="AN28" t="str">
            <v>令和25年度</v>
          </cell>
          <cell r="AO28" t="str">
            <v>令和25年度</v>
          </cell>
          <cell r="AP28">
            <v>89</v>
          </cell>
          <cell r="AQ28">
            <v>70</v>
          </cell>
          <cell r="AR28">
            <v>91</v>
          </cell>
          <cell r="AS28" t="str">
            <v>R25</v>
          </cell>
          <cell r="AV28" t="str">
            <v/>
          </cell>
          <cell r="AW28" t="str">
            <v/>
          </cell>
          <cell r="AX28" t="str">
            <v/>
          </cell>
        </row>
        <row r="29">
          <cell r="F29" t="str">
            <v/>
          </cell>
          <cell r="J29" t="str">
            <v/>
          </cell>
          <cell r="P29" t="str">
            <v>男</v>
          </cell>
          <cell r="S29">
            <v>790</v>
          </cell>
          <cell r="T29" t="str">
            <v>広大東雲中</v>
          </cell>
          <cell r="V29">
            <v>0</v>
          </cell>
          <cell r="W29" t="b">
            <v>0</v>
          </cell>
          <cell r="X29" t="str">
            <v xml:space="preserve"> </v>
          </cell>
          <cell r="Z29">
            <v>790</v>
          </cell>
          <cell r="AA29" t="str">
            <v>広大東雲中</v>
          </cell>
          <cell r="AB29" t="str">
            <v>ﾋﾛﾀﾞｲｼﾉﾉﾒ</v>
          </cell>
          <cell r="AC29" t="str">
            <v>広島南</v>
          </cell>
          <cell r="AD29" t="str">
            <v>広島</v>
          </cell>
          <cell r="AE29" t="str">
            <v>734-0022</v>
          </cell>
          <cell r="AF29" t="str">
            <v>広島市南区東雲3-1-33</v>
          </cell>
          <cell r="AG29" t="str">
            <v>082-890-5222</v>
          </cell>
          <cell r="AH29" t="str">
            <v>082-890-5226</v>
          </cell>
          <cell r="AI29" t="str">
            <v>南</v>
          </cell>
          <cell r="AJ29" t="str">
            <v>１０</v>
          </cell>
          <cell r="AK29" t="str">
            <v>広大東雲中学校</v>
          </cell>
          <cell r="AM29">
            <v>2044</v>
          </cell>
          <cell r="AN29" t="str">
            <v>令和26年度</v>
          </cell>
          <cell r="AO29" t="str">
            <v>令和26年度</v>
          </cell>
          <cell r="AP29">
            <v>90</v>
          </cell>
          <cell r="AQ29">
            <v>71</v>
          </cell>
          <cell r="AR29">
            <v>92</v>
          </cell>
          <cell r="AS29" t="str">
            <v>R26</v>
          </cell>
          <cell r="AV29" t="str">
            <v/>
          </cell>
          <cell r="AW29" t="str">
            <v/>
          </cell>
          <cell r="AX29" t="str">
            <v/>
          </cell>
        </row>
        <row r="30">
          <cell r="F30" t="str">
            <v/>
          </cell>
          <cell r="J30" t="str">
            <v/>
          </cell>
          <cell r="P30" t="str">
            <v>男</v>
          </cell>
          <cell r="S30">
            <v>820</v>
          </cell>
          <cell r="T30" t="str">
            <v>比治山女子中</v>
          </cell>
          <cell r="V30">
            <v>0</v>
          </cell>
          <cell r="W30" t="b">
            <v>0</v>
          </cell>
          <cell r="X30" t="str">
            <v xml:space="preserve"> </v>
          </cell>
          <cell r="Z30">
            <v>820</v>
          </cell>
          <cell r="AA30" t="str">
            <v>比治山女子中</v>
          </cell>
          <cell r="AB30" t="str">
            <v>ﾋｼﾞﾔﾏｼﾞｮｼ</v>
          </cell>
          <cell r="AC30" t="str">
            <v>広島南</v>
          </cell>
          <cell r="AD30" t="str">
            <v>広島</v>
          </cell>
          <cell r="AE30" t="str">
            <v>734-0044</v>
          </cell>
          <cell r="AF30" t="str">
            <v>広島市南区西霞町5-16</v>
          </cell>
          <cell r="AG30" t="str">
            <v>082-251-4478</v>
          </cell>
          <cell r="AH30" t="str">
            <v>082-251-5262</v>
          </cell>
          <cell r="AI30" t="str">
            <v>南</v>
          </cell>
          <cell r="AJ30" t="str">
            <v>１１</v>
          </cell>
          <cell r="AK30" t="str">
            <v>比治山女子中学校</v>
          </cell>
          <cell r="AM30">
            <v>2045</v>
          </cell>
          <cell r="AN30" t="str">
            <v>令和27年度</v>
          </cell>
          <cell r="AO30" t="str">
            <v>令和27年度</v>
          </cell>
          <cell r="AP30">
            <v>91</v>
          </cell>
          <cell r="AQ30">
            <v>72</v>
          </cell>
          <cell r="AR30">
            <v>93</v>
          </cell>
          <cell r="AS30" t="str">
            <v>R27</v>
          </cell>
          <cell r="AV30" t="str">
            <v/>
          </cell>
          <cell r="AW30" t="str">
            <v/>
          </cell>
          <cell r="AX30" t="str">
            <v/>
          </cell>
        </row>
        <row r="31">
          <cell r="F31" t="str">
            <v/>
          </cell>
          <cell r="J31" t="str">
            <v/>
          </cell>
          <cell r="P31" t="str">
            <v>男</v>
          </cell>
          <cell r="S31">
            <v>850</v>
          </cell>
          <cell r="T31" t="str">
            <v>中広中</v>
          </cell>
          <cell r="V31">
            <v>0</v>
          </cell>
          <cell r="W31" t="b">
            <v>0</v>
          </cell>
          <cell r="X31" t="str">
            <v xml:space="preserve"> </v>
          </cell>
          <cell r="Z31">
            <v>850</v>
          </cell>
          <cell r="AA31" t="str">
            <v>中広中</v>
          </cell>
          <cell r="AB31" t="str">
            <v>ﾅｶﾋﾛ</v>
          </cell>
          <cell r="AC31" t="str">
            <v>広島西</v>
          </cell>
          <cell r="AD31" t="str">
            <v>広島</v>
          </cell>
          <cell r="AE31" t="str">
            <v>733-0012</v>
          </cell>
          <cell r="AF31" t="str">
            <v>広島市西区中広町3-1-41</v>
          </cell>
          <cell r="AG31" t="str">
            <v>082-232-2291</v>
          </cell>
          <cell r="AH31" t="str">
            <v>082-231-7417</v>
          </cell>
          <cell r="AI31" t="str">
            <v>西</v>
          </cell>
          <cell r="AJ31" t="str">
            <v>１</v>
          </cell>
          <cell r="AK31" t="str">
            <v>中広中学校</v>
          </cell>
          <cell r="AM31">
            <v>2046</v>
          </cell>
          <cell r="AN31" t="str">
            <v>令和28年度</v>
          </cell>
          <cell r="AO31" t="str">
            <v>令和28年度</v>
          </cell>
          <cell r="AP31">
            <v>92</v>
          </cell>
          <cell r="AQ31">
            <v>73</v>
          </cell>
          <cell r="AR31">
            <v>94</v>
          </cell>
          <cell r="AS31" t="str">
            <v>R28</v>
          </cell>
          <cell r="AV31" t="str">
            <v/>
          </cell>
          <cell r="AW31" t="str">
            <v/>
          </cell>
          <cell r="AX31" t="str">
            <v/>
          </cell>
        </row>
        <row r="32">
          <cell r="F32" t="str">
            <v/>
          </cell>
          <cell r="J32" t="str">
            <v/>
          </cell>
          <cell r="P32" t="str">
            <v>男</v>
          </cell>
          <cell r="S32">
            <v>880</v>
          </cell>
          <cell r="T32" t="str">
            <v>観音中</v>
          </cell>
          <cell r="V32">
            <v>0</v>
          </cell>
          <cell r="W32" t="b">
            <v>0</v>
          </cell>
          <cell r="X32" t="str">
            <v xml:space="preserve"> </v>
          </cell>
          <cell r="Z32">
            <v>880</v>
          </cell>
          <cell r="AA32" t="str">
            <v>観音中</v>
          </cell>
          <cell r="AB32" t="str">
            <v>ｶﾝｵﾝ</v>
          </cell>
          <cell r="AC32" t="str">
            <v>広島西</v>
          </cell>
          <cell r="AD32" t="str">
            <v>広島</v>
          </cell>
          <cell r="AE32" t="str">
            <v>733-0815</v>
          </cell>
          <cell r="AF32" t="str">
            <v>広島市西区南観音3-4-6</v>
          </cell>
          <cell r="AG32" t="str">
            <v>082-232-0458</v>
          </cell>
          <cell r="AH32" t="str">
            <v>082-234-0496</v>
          </cell>
          <cell r="AI32" t="str">
            <v>西</v>
          </cell>
          <cell r="AJ32" t="str">
            <v>２</v>
          </cell>
          <cell r="AK32" t="str">
            <v>観音中学校</v>
          </cell>
          <cell r="AM32">
            <v>2047</v>
          </cell>
          <cell r="AN32" t="str">
            <v>令和29年度</v>
          </cell>
          <cell r="AO32" t="str">
            <v>令和29年度</v>
          </cell>
          <cell r="AP32">
            <v>93</v>
          </cell>
          <cell r="AQ32">
            <v>74</v>
          </cell>
          <cell r="AR32">
            <v>95</v>
          </cell>
          <cell r="AS32" t="str">
            <v>R29</v>
          </cell>
          <cell r="AV32" t="str">
            <v/>
          </cell>
          <cell r="AW32" t="str">
            <v/>
          </cell>
          <cell r="AX32" t="str">
            <v/>
          </cell>
        </row>
        <row r="33">
          <cell r="F33" t="str">
            <v/>
          </cell>
          <cell r="J33" t="str">
            <v/>
          </cell>
          <cell r="P33" t="str">
            <v>男</v>
          </cell>
          <cell r="S33">
            <v>910</v>
          </cell>
          <cell r="T33" t="str">
            <v>己斐中</v>
          </cell>
          <cell r="V33">
            <v>0</v>
          </cell>
          <cell r="W33" t="b">
            <v>0</v>
          </cell>
          <cell r="X33" t="str">
            <v xml:space="preserve"> </v>
          </cell>
          <cell r="Z33">
            <v>910</v>
          </cell>
          <cell r="AA33" t="str">
            <v>己斐中</v>
          </cell>
          <cell r="AB33" t="str">
            <v>ｺｲ</v>
          </cell>
          <cell r="AC33" t="str">
            <v>広島西</v>
          </cell>
          <cell r="AD33" t="str">
            <v>広島</v>
          </cell>
          <cell r="AE33" t="str">
            <v>733-0815</v>
          </cell>
          <cell r="AF33" t="str">
            <v>広島市西区己斐上3-35-1</v>
          </cell>
          <cell r="AG33" t="str">
            <v>082-271-2260</v>
          </cell>
          <cell r="AH33" t="str">
            <v>082-271-5499</v>
          </cell>
          <cell r="AI33" t="str">
            <v>西</v>
          </cell>
          <cell r="AJ33" t="str">
            <v>３</v>
          </cell>
          <cell r="AK33" t="str">
            <v>己斐中学校</v>
          </cell>
          <cell r="AM33">
            <v>2048</v>
          </cell>
          <cell r="AN33" t="str">
            <v>令和30年度</v>
          </cell>
          <cell r="AO33" t="str">
            <v>令和30年度</v>
          </cell>
          <cell r="AP33">
            <v>94</v>
          </cell>
          <cell r="AQ33">
            <v>75</v>
          </cell>
          <cell r="AR33">
            <v>96</v>
          </cell>
          <cell r="AS33" t="str">
            <v>R30</v>
          </cell>
          <cell r="AV33" t="str">
            <v/>
          </cell>
          <cell r="AW33" t="str">
            <v/>
          </cell>
          <cell r="AX33" t="str">
            <v/>
          </cell>
        </row>
        <row r="34">
          <cell r="F34" t="str">
            <v/>
          </cell>
          <cell r="J34" t="str">
            <v/>
          </cell>
          <cell r="P34" t="str">
            <v>男</v>
          </cell>
          <cell r="S34">
            <v>940</v>
          </cell>
          <cell r="T34" t="str">
            <v>庚午中</v>
          </cell>
          <cell r="V34">
            <v>0</v>
          </cell>
          <cell r="W34" t="b">
            <v>0</v>
          </cell>
          <cell r="X34" t="str">
            <v xml:space="preserve"> </v>
          </cell>
          <cell r="Z34">
            <v>940</v>
          </cell>
          <cell r="AA34" t="str">
            <v>庚午中</v>
          </cell>
          <cell r="AB34" t="str">
            <v>ｺｳｺﾞ</v>
          </cell>
          <cell r="AC34" t="str">
            <v>広島西</v>
          </cell>
          <cell r="AD34" t="str">
            <v>広島</v>
          </cell>
          <cell r="AE34" t="str">
            <v>733-0822</v>
          </cell>
          <cell r="AF34" t="str">
            <v>広島市西区庚午中4-12-48</v>
          </cell>
          <cell r="AG34" t="str">
            <v>082-271-0001</v>
          </cell>
          <cell r="AH34" t="str">
            <v>082-271-9944</v>
          </cell>
          <cell r="AI34" t="str">
            <v>西</v>
          </cell>
          <cell r="AJ34" t="str">
            <v>４</v>
          </cell>
          <cell r="AK34" t="str">
            <v>庚午中学校</v>
          </cell>
          <cell r="AM34">
            <v>2049</v>
          </cell>
          <cell r="AO34" t="str">
            <v/>
          </cell>
          <cell r="AP34">
            <v>95</v>
          </cell>
          <cell r="AQ34">
            <v>76</v>
          </cell>
          <cell r="AR34">
            <v>97</v>
          </cell>
          <cell r="AV34" t="str">
            <v/>
          </cell>
          <cell r="AW34" t="str">
            <v/>
          </cell>
          <cell r="AX34" t="str">
            <v/>
          </cell>
        </row>
        <row r="35">
          <cell r="F35" t="str">
            <v/>
          </cell>
          <cell r="J35" t="str">
            <v/>
          </cell>
          <cell r="P35" t="str">
            <v>男</v>
          </cell>
          <cell r="S35">
            <v>970</v>
          </cell>
          <cell r="T35" t="str">
            <v>井口中</v>
          </cell>
          <cell r="V35">
            <v>0</v>
          </cell>
          <cell r="W35" t="b">
            <v>0</v>
          </cell>
          <cell r="X35" t="str">
            <v xml:space="preserve"> </v>
          </cell>
          <cell r="Z35">
            <v>970</v>
          </cell>
          <cell r="AA35" t="str">
            <v>井口中</v>
          </cell>
          <cell r="AB35" t="str">
            <v>ｲﾉｸﾁ</v>
          </cell>
          <cell r="AC35" t="str">
            <v>広島西</v>
          </cell>
          <cell r="AD35" t="str">
            <v>広島</v>
          </cell>
          <cell r="AE35" t="str">
            <v>733-0841</v>
          </cell>
          <cell r="AF35" t="str">
            <v>広島市西区井口明神2-12-1</v>
          </cell>
          <cell r="AG35" t="str">
            <v>082-277-5747</v>
          </cell>
          <cell r="AH35" t="str">
            <v>082-279-8057</v>
          </cell>
          <cell r="AI35" t="str">
            <v>西</v>
          </cell>
          <cell r="AJ35" t="str">
            <v>５</v>
          </cell>
          <cell r="AK35" t="str">
            <v>井口中学校</v>
          </cell>
          <cell r="AM35">
            <v>2050</v>
          </cell>
          <cell r="AO35" t="str">
            <v/>
          </cell>
          <cell r="AP35">
            <v>96</v>
          </cell>
          <cell r="AQ35">
            <v>77</v>
          </cell>
          <cell r="AR35">
            <v>98</v>
          </cell>
          <cell r="AV35" t="str">
            <v/>
          </cell>
          <cell r="AW35" t="str">
            <v/>
          </cell>
          <cell r="AX35" t="str">
            <v/>
          </cell>
        </row>
        <row r="36">
          <cell r="F36" t="str">
            <v/>
          </cell>
          <cell r="J36" t="str">
            <v/>
          </cell>
          <cell r="P36" t="str">
            <v>男</v>
          </cell>
          <cell r="S36">
            <v>1000</v>
          </cell>
          <cell r="T36" t="str">
            <v>古田中</v>
          </cell>
          <cell r="V36">
            <v>0</v>
          </cell>
          <cell r="W36" t="b">
            <v>0</v>
          </cell>
          <cell r="X36" t="str">
            <v xml:space="preserve"> </v>
          </cell>
          <cell r="Z36">
            <v>1000</v>
          </cell>
          <cell r="AA36" t="str">
            <v>古田中</v>
          </cell>
          <cell r="AB36" t="str">
            <v>ﾌﾙﾀ</v>
          </cell>
          <cell r="AC36" t="str">
            <v>広島西</v>
          </cell>
          <cell r="AD36" t="str">
            <v>広島</v>
          </cell>
          <cell r="AE36" t="str">
            <v>733-0874</v>
          </cell>
          <cell r="AF36" t="str">
            <v>広島市西区古江西町27-1</v>
          </cell>
          <cell r="AG36" t="str">
            <v>082-271-4661</v>
          </cell>
          <cell r="AH36" t="str">
            <v>082-271-4976</v>
          </cell>
          <cell r="AI36" t="str">
            <v>西</v>
          </cell>
          <cell r="AJ36" t="str">
            <v>６</v>
          </cell>
          <cell r="AK36" t="str">
            <v>古田中学校</v>
          </cell>
          <cell r="AM36">
            <v>2051</v>
          </cell>
          <cell r="AO36" t="str">
            <v/>
          </cell>
          <cell r="AP36">
            <v>97</v>
          </cell>
          <cell r="AQ36">
            <v>78</v>
          </cell>
          <cell r="AR36">
            <v>99</v>
          </cell>
          <cell r="AV36" t="str">
            <v/>
          </cell>
          <cell r="AW36" t="str">
            <v/>
          </cell>
          <cell r="AX36" t="str">
            <v/>
          </cell>
        </row>
        <row r="37">
          <cell r="F37" t="str">
            <v/>
          </cell>
          <cell r="J37" t="str">
            <v/>
          </cell>
          <cell r="P37" t="str">
            <v>男</v>
          </cell>
          <cell r="S37">
            <v>1030</v>
          </cell>
          <cell r="T37" t="str">
            <v>己斐上中</v>
          </cell>
          <cell r="V37">
            <v>0</v>
          </cell>
          <cell r="W37" t="b">
            <v>0</v>
          </cell>
          <cell r="X37" t="str">
            <v xml:space="preserve"> </v>
          </cell>
          <cell r="Z37">
            <v>1030</v>
          </cell>
          <cell r="AA37" t="str">
            <v>己斐上中</v>
          </cell>
          <cell r="AB37" t="str">
            <v>ｺｲｳｴ</v>
          </cell>
          <cell r="AC37" t="str">
            <v>広島西</v>
          </cell>
          <cell r="AD37" t="str">
            <v>広島</v>
          </cell>
          <cell r="AE37" t="str">
            <v>733-0815</v>
          </cell>
          <cell r="AF37" t="str">
            <v>広島市西区己斐上6-452-4</v>
          </cell>
          <cell r="AG37" t="str">
            <v>082-271-1137</v>
          </cell>
          <cell r="AH37" t="str">
            <v>082-271-6433</v>
          </cell>
          <cell r="AI37" t="str">
            <v>西</v>
          </cell>
          <cell r="AJ37" t="str">
            <v>７</v>
          </cell>
          <cell r="AK37" t="str">
            <v>己斐上中学校</v>
          </cell>
          <cell r="AM37">
            <v>2052</v>
          </cell>
          <cell r="AO37" t="str">
            <v/>
          </cell>
          <cell r="AP37">
            <v>98</v>
          </cell>
          <cell r="AQ37">
            <v>79</v>
          </cell>
          <cell r="AR37">
            <v>100</v>
          </cell>
          <cell r="AV37" t="str">
            <v/>
          </cell>
          <cell r="AW37" t="str">
            <v/>
          </cell>
          <cell r="AX37" t="str">
            <v/>
          </cell>
        </row>
        <row r="38">
          <cell r="F38" t="str">
            <v/>
          </cell>
          <cell r="J38" t="str">
            <v/>
          </cell>
          <cell r="P38" t="str">
            <v>男</v>
          </cell>
          <cell r="S38">
            <v>1060</v>
          </cell>
          <cell r="T38" t="str">
            <v>井口台中</v>
          </cell>
          <cell r="V38">
            <v>0</v>
          </cell>
          <cell r="W38" t="b">
            <v>0</v>
          </cell>
          <cell r="X38" t="str">
            <v xml:space="preserve"> </v>
          </cell>
          <cell r="Z38">
            <v>1060</v>
          </cell>
          <cell r="AA38" t="str">
            <v>井口台中</v>
          </cell>
          <cell r="AB38" t="str">
            <v>ｲﾉｸﾁﾀﾞｲ</v>
          </cell>
          <cell r="AC38" t="str">
            <v>広島西</v>
          </cell>
          <cell r="AD38" t="str">
            <v>広島</v>
          </cell>
          <cell r="AE38" t="str">
            <v>733-0844</v>
          </cell>
          <cell r="AF38" t="str">
            <v>広島市西区井口台4-2-1</v>
          </cell>
          <cell r="AG38" t="str">
            <v>082-279-9701</v>
          </cell>
          <cell r="AH38" t="str">
            <v>082-279-9702</v>
          </cell>
          <cell r="AI38" t="str">
            <v>西</v>
          </cell>
          <cell r="AJ38" t="str">
            <v>８</v>
          </cell>
          <cell r="AK38" t="str">
            <v>井口台中学校</v>
          </cell>
          <cell r="AM38">
            <v>2053</v>
          </cell>
          <cell r="AO38" t="str">
            <v/>
          </cell>
          <cell r="AP38">
            <v>99</v>
          </cell>
          <cell r="AQ38">
            <v>80</v>
          </cell>
          <cell r="AR38">
            <v>101</v>
          </cell>
          <cell r="AV38" t="str">
            <v/>
          </cell>
          <cell r="AW38" t="str">
            <v/>
          </cell>
          <cell r="AX38" t="str">
            <v/>
          </cell>
        </row>
        <row r="39">
          <cell r="F39" t="str">
            <v/>
          </cell>
          <cell r="J39" t="str">
            <v/>
          </cell>
          <cell r="P39" t="str">
            <v>男</v>
          </cell>
          <cell r="S39">
            <v>1090</v>
          </cell>
          <cell r="T39" t="str">
            <v>広島学院中</v>
          </cell>
          <cell r="V39">
            <v>0</v>
          </cell>
          <cell r="W39" t="b">
            <v>0</v>
          </cell>
          <cell r="X39" t="str">
            <v xml:space="preserve"> </v>
          </cell>
          <cell r="Z39">
            <v>1090</v>
          </cell>
          <cell r="AA39" t="str">
            <v>広島学院中</v>
          </cell>
          <cell r="AB39" t="str">
            <v>ﾋﾛｼﾏｶﾞｸｲﾝ</v>
          </cell>
          <cell r="AC39" t="str">
            <v>広島西</v>
          </cell>
          <cell r="AD39" t="str">
            <v>広島</v>
          </cell>
          <cell r="AE39" t="str">
            <v>733-0875</v>
          </cell>
          <cell r="AF39" t="str">
            <v>広島市西区古江上1-630</v>
          </cell>
          <cell r="AG39" t="str">
            <v>082-271-0241</v>
          </cell>
          <cell r="AH39" t="str">
            <v>082-271-6784</v>
          </cell>
          <cell r="AI39" t="str">
            <v>西</v>
          </cell>
          <cell r="AJ39" t="str">
            <v>９</v>
          </cell>
          <cell r="AK39" t="str">
            <v>広島学院</v>
          </cell>
          <cell r="AM39">
            <v>2054</v>
          </cell>
          <cell r="AO39" t="str">
            <v/>
          </cell>
          <cell r="AP39">
            <v>100</v>
          </cell>
          <cell r="AQ39">
            <v>81</v>
          </cell>
          <cell r="AR39">
            <v>102</v>
          </cell>
          <cell r="AV39" t="str">
            <v/>
          </cell>
          <cell r="AW39" t="str">
            <v/>
          </cell>
          <cell r="AX39" t="str">
            <v/>
          </cell>
        </row>
        <row r="40">
          <cell r="F40" t="str">
            <v/>
          </cell>
          <cell r="J40" t="str">
            <v/>
          </cell>
          <cell r="P40" t="str">
            <v>男</v>
          </cell>
          <cell r="S40">
            <v>1120</v>
          </cell>
          <cell r="T40" t="str">
            <v>崇徳中</v>
          </cell>
          <cell r="V40">
            <v>0</v>
          </cell>
          <cell r="W40" t="b">
            <v>0</v>
          </cell>
          <cell r="X40" t="str">
            <v xml:space="preserve"> </v>
          </cell>
          <cell r="Z40">
            <v>1120</v>
          </cell>
          <cell r="AA40" t="str">
            <v>崇徳中</v>
          </cell>
          <cell r="AB40" t="str">
            <v>ｿｳﾄｸ</v>
          </cell>
          <cell r="AC40" t="str">
            <v>広島西</v>
          </cell>
          <cell r="AD40" t="str">
            <v>広島</v>
          </cell>
          <cell r="AE40" t="str">
            <v>733-8511</v>
          </cell>
          <cell r="AF40" t="str">
            <v>広島市西区楠木町4-１5-13</v>
          </cell>
          <cell r="AG40" t="str">
            <v>082-237-9331</v>
          </cell>
          <cell r="AH40" t="str">
            <v>082-230-2897</v>
          </cell>
          <cell r="AI40" t="str">
            <v>西</v>
          </cell>
          <cell r="AJ40" t="str">
            <v>１０</v>
          </cell>
          <cell r="AK40" t="str">
            <v>崇徳中学校</v>
          </cell>
          <cell r="AM40">
            <v>2055</v>
          </cell>
          <cell r="AO40" t="str">
            <v/>
          </cell>
          <cell r="AP40">
            <v>101</v>
          </cell>
          <cell r="AQ40">
            <v>82</v>
          </cell>
          <cell r="AR40">
            <v>103</v>
          </cell>
          <cell r="AV40" t="str">
            <v/>
          </cell>
          <cell r="AW40" t="str">
            <v/>
          </cell>
          <cell r="AX40" t="str">
            <v/>
          </cell>
        </row>
        <row r="41">
          <cell r="F41" t="str">
            <v/>
          </cell>
          <cell r="J41" t="str">
            <v/>
          </cell>
          <cell r="P41" t="str">
            <v>男</v>
          </cell>
          <cell r="S41">
            <v>1150</v>
          </cell>
          <cell r="T41" t="str">
            <v>ひろしま協創中</v>
          </cell>
          <cell r="V41">
            <v>0</v>
          </cell>
          <cell r="W41" t="b">
            <v>0</v>
          </cell>
          <cell r="X41" t="str">
            <v xml:space="preserve"> </v>
          </cell>
          <cell r="Z41">
            <v>1150</v>
          </cell>
          <cell r="AA41" t="str">
            <v>ひろしま協創中</v>
          </cell>
          <cell r="AB41" t="str">
            <v>ﾋﾛｼﾏｷｮｳｿｳ</v>
          </cell>
          <cell r="AC41" t="str">
            <v>広島西</v>
          </cell>
          <cell r="AD41" t="str">
            <v>広島</v>
          </cell>
          <cell r="AE41" t="str">
            <v>733-8622</v>
          </cell>
          <cell r="AF41" t="str">
            <v>広島市西区井口4-6-18</v>
          </cell>
          <cell r="AG41" t="str">
            <v>082-278-1101</v>
          </cell>
          <cell r="AH41" t="str">
            <v>082-279-8383</v>
          </cell>
          <cell r="AI41" t="str">
            <v>西</v>
          </cell>
          <cell r="AJ41" t="str">
            <v>１１</v>
          </cell>
          <cell r="AK41" t="str">
            <v>ひろしま協創中学校</v>
          </cell>
          <cell r="AM41">
            <v>2056</v>
          </cell>
          <cell r="AO41" t="str">
            <v/>
          </cell>
          <cell r="AP41">
            <v>102</v>
          </cell>
          <cell r="AQ41">
            <v>83</v>
          </cell>
          <cell r="AR41">
            <v>104</v>
          </cell>
          <cell r="AV41" t="str">
            <v/>
          </cell>
          <cell r="AW41" t="str">
            <v/>
          </cell>
          <cell r="AX41" t="str">
            <v/>
          </cell>
        </row>
        <row r="42">
          <cell r="F42" t="str">
            <v/>
          </cell>
          <cell r="J42" t="str">
            <v/>
          </cell>
          <cell r="P42" t="str">
            <v>男</v>
          </cell>
          <cell r="S42">
            <v>1180</v>
          </cell>
          <cell r="T42" t="str">
            <v>ＮＤ清心中</v>
          </cell>
          <cell r="V42">
            <v>0</v>
          </cell>
          <cell r="W42" t="b">
            <v>0</v>
          </cell>
          <cell r="X42" t="str">
            <v xml:space="preserve"> </v>
          </cell>
          <cell r="Z42">
            <v>1180</v>
          </cell>
          <cell r="AA42" t="str">
            <v>ＮＤ清心中</v>
          </cell>
          <cell r="AB42" t="str">
            <v>ﾉｰﾄﾙﾀﾞﾑｾｲｼﾝ</v>
          </cell>
          <cell r="AC42" t="str">
            <v>広島西</v>
          </cell>
          <cell r="AD42" t="str">
            <v>広島</v>
          </cell>
          <cell r="AE42" t="str">
            <v>733-0811</v>
          </cell>
          <cell r="AF42" t="str">
            <v>広島市西区己斐東1-10-1</v>
          </cell>
          <cell r="AG42" t="str">
            <v>082-271-1724</v>
          </cell>
          <cell r="AH42" t="str">
            <v>082-272-2596</v>
          </cell>
          <cell r="AI42" t="str">
            <v>西</v>
          </cell>
          <cell r="AJ42" t="str">
            <v>１２</v>
          </cell>
          <cell r="AK42" t="str">
            <v>ＮＤ清心中学校</v>
          </cell>
          <cell r="AM42">
            <v>2057</v>
          </cell>
          <cell r="AO42" t="str">
            <v/>
          </cell>
          <cell r="AP42">
            <v>103</v>
          </cell>
          <cell r="AQ42">
            <v>84</v>
          </cell>
          <cell r="AR42">
            <v>105</v>
          </cell>
          <cell r="AV42" t="str">
            <v/>
          </cell>
          <cell r="AW42" t="str">
            <v/>
          </cell>
          <cell r="AX42" t="str">
            <v/>
          </cell>
        </row>
        <row r="43">
          <cell r="F43" t="str">
            <v/>
          </cell>
          <cell r="J43" t="str">
            <v/>
          </cell>
          <cell r="P43" t="str">
            <v>男</v>
          </cell>
          <cell r="S43">
            <v>1210</v>
          </cell>
          <cell r="T43" t="str">
            <v>広島城南中</v>
          </cell>
          <cell r="V43">
            <v>0</v>
          </cell>
          <cell r="W43" t="b">
            <v>0</v>
          </cell>
          <cell r="X43" t="str">
            <v xml:space="preserve"> </v>
          </cell>
          <cell r="Z43">
            <v>1210</v>
          </cell>
          <cell r="AA43" t="str">
            <v>広島城南中</v>
          </cell>
          <cell r="AB43" t="str">
            <v>ﾋﾛｼﾏｼﾞｮｳﾅﾝ</v>
          </cell>
          <cell r="AC43" t="str">
            <v>広島北</v>
          </cell>
          <cell r="AD43" t="str">
            <v>広島</v>
          </cell>
          <cell r="AE43" t="str">
            <v>731-0102</v>
          </cell>
          <cell r="AF43" t="str">
            <v>広島市安佐南区川内6-8-1</v>
          </cell>
          <cell r="AG43" t="str">
            <v>082-877-3209</v>
          </cell>
          <cell r="AH43" t="str">
            <v>082-870-6309</v>
          </cell>
          <cell r="AI43" t="str">
            <v>安佐南</v>
          </cell>
          <cell r="AJ43" t="str">
            <v>１</v>
          </cell>
          <cell r="AK43" t="str">
            <v>広島城南中学校</v>
          </cell>
          <cell r="AM43">
            <v>2058</v>
          </cell>
          <cell r="AO43" t="str">
            <v/>
          </cell>
          <cell r="AP43">
            <v>104</v>
          </cell>
          <cell r="AQ43">
            <v>85</v>
          </cell>
          <cell r="AR43">
            <v>106</v>
          </cell>
          <cell r="AV43" t="str">
            <v/>
          </cell>
          <cell r="AW43" t="str">
            <v/>
          </cell>
          <cell r="AX43" t="str">
            <v/>
          </cell>
        </row>
        <row r="44">
          <cell r="F44" t="str">
            <v/>
          </cell>
          <cell r="J44" t="str">
            <v/>
          </cell>
          <cell r="P44" t="str">
            <v>男</v>
          </cell>
          <cell r="S44">
            <v>1240</v>
          </cell>
          <cell r="T44" t="str">
            <v>安佐中</v>
          </cell>
          <cell r="V44">
            <v>0</v>
          </cell>
          <cell r="W44" t="b">
            <v>0</v>
          </cell>
          <cell r="X44" t="str">
            <v xml:space="preserve"> </v>
          </cell>
          <cell r="Z44">
            <v>1240</v>
          </cell>
          <cell r="AA44" t="str">
            <v>安佐中</v>
          </cell>
          <cell r="AB44" t="str">
            <v>ｱｻ</v>
          </cell>
          <cell r="AC44" t="str">
            <v>広島北</v>
          </cell>
          <cell r="AD44" t="str">
            <v>広島</v>
          </cell>
          <cell r="AE44" t="str">
            <v>731-0124</v>
          </cell>
          <cell r="AF44" t="str">
            <v>広島市安佐南区大町東4-1-6</v>
          </cell>
          <cell r="AG44" t="str">
            <v>082-877-0111</v>
          </cell>
          <cell r="AH44" t="str">
            <v>082-870-6355</v>
          </cell>
          <cell r="AI44" t="str">
            <v>安佐南</v>
          </cell>
          <cell r="AJ44" t="str">
            <v>２</v>
          </cell>
          <cell r="AK44" t="str">
            <v>安佐中学校</v>
          </cell>
          <cell r="AM44">
            <v>2059</v>
          </cell>
          <cell r="AO44" t="str">
            <v/>
          </cell>
          <cell r="AP44">
            <v>105</v>
          </cell>
          <cell r="AQ44">
            <v>86</v>
          </cell>
          <cell r="AR44">
            <v>107</v>
          </cell>
          <cell r="AV44" t="str">
            <v/>
          </cell>
          <cell r="AW44" t="str">
            <v/>
          </cell>
          <cell r="AX44" t="str">
            <v/>
          </cell>
        </row>
        <row r="45">
          <cell r="F45" t="str">
            <v/>
          </cell>
          <cell r="J45" t="str">
            <v/>
          </cell>
          <cell r="P45" t="str">
            <v>男</v>
          </cell>
          <cell r="S45">
            <v>1270</v>
          </cell>
          <cell r="T45" t="str">
            <v>安西中</v>
          </cell>
          <cell r="V45">
            <v>0</v>
          </cell>
          <cell r="W45" t="b">
            <v>0</v>
          </cell>
          <cell r="X45" t="str">
            <v xml:space="preserve"> </v>
          </cell>
          <cell r="Z45">
            <v>1270</v>
          </cell>
          <cell r="AA45" t="str">
            <v>安西中</v>
          </cell>
          <cell r="AB45" t="str">
            <v>ﾔｽﾆｼ</v>
          </cell>
          <cell r="AC45" t="str">
            <v>広島北</v>
          </cell>
          <cell r="AD45" t="str">
            <v>広島</v>
          </cell>
          <cell r="AE45" t="str">
            <v>731-0142</v>
          </cell>
          <cell r="AF45" t="str">
            <v>広島市安佐南区高取南3-27-1</v>
          </cell>
          <cell r="AG45" t="str">
            <v>082-878-4441</v>
          </cell>
          <cell r="AH45" t="str">
            <v>082-872-9691</v>
          </cell>
          <cell r="AI45" t="str">
            <v>安佐南</v>
          </cell>
          <cell r="AJ45" t="str">
            <v>３</v>
          </cell>
          <cell r="AK45" t="str">
            <v>安西中学校</v>
          </cell>
          <cell r="AM45">
            <v>2060</v>
          </cell>
          <cell r="AO45" t="str">
            <v/>
          </cell>
          <cell r="AP45">
            <v>106</v>
          </cell>
          <cell r="AQ45">
            <v>87</v>
          </cell>
          <cell r="AR45">
            <v>108</v>
          </cell>
          <cell r="AV45" t="str">
            <v/>
          </cell>
          <cell r="AW45" t="str">
            <v/>
          </cell>
          <cell r="AX45" t="str">
            <v/>
          </cell>
        </row>
        <row r="46">
          <cell r="F46" t="str">
            <v/>
          </cell>
          <cell r="J46" t="str">
            <v/>
          </cell>
          <cell r="P46" t="str">
            <v>男</v>
          </cell>
          <cell r="S46">
            <v>1300</v>
          </cell>
          <cell r="T46" t="str">
            <v>祇園中</v>
          </cell>
          <cell r="V46">
            <v>0</v>
          </cell>
          <cell r="W46" t="b">
            <v>0</v>
          </cell>
          <cell r="X46" t="str">
            <v xml:space="preserve"> </v>
          </cell>
          <cell r="Z46">
            <v>1300</v>
          </cell>
          <cell r="AA46" t="str">
            <v>祇園中</v>
          </cell>
          <cell r="AB46" t="str">
            <v>ｷﾞｵﾝ</v>
          </cell>
          <cell r="AC46" t="str">
            <v>広島北</v>
          </cell>
          <cell r="AD46" t="str">
            <v>広島</v>
          </cell>
          <cell r="AE46" t="str">
            <v>731-0138</v>
          </cell>
          <cell r="AF46" t="str">
            <v>広島市安佐南区祇園5-39-1</v>
          </cell>
          <cell r="AG46" t="str">
            <v>082-874-0055</v>
          </cell>
          <cell r="AH46" t="str">
            <v>082-874-6405</v>
          </cell>
          <cell r="AI46" t="str">
            <v>安佐南</v>
          </cell>
          <cell r="AJ46" t="str">
            <v>４</v>
          </cell>
          <cell r="AK46" t="str">
            <v>祇園中学校</v>
          </cell>
          <cell r="AV46" t="str">
            <v/>
          </cell>
          <cell r="AW46" t="str">
            <v/>
          </cell>
          <cell r="AX46" t="str">
            <v/>
          </cell>
        </row>
        <row r="47">
          <cell r="F47" t="str">
            <v/>
          </cell>
          <cell r="J47" t="str">
            <v/>
          </cell>
          <cell r="P47" t="str">
            <v>男</v>
          </cell>
          <cell r="S47">
            <v>1330</v>
          </cell>
          <cell r="T47" t="str">
            <v>祇園東中</v>
          </cell>
          <cell r="V47">
            <v>0</v>
          </cell>
          <cell r="W47" t="b">
            <v>0</v>
          </cell>
          <cell r="X47" t="str">
            <v xml:space="preserve"> </v>
          </cell>
          <cell r="Z47">
            <v>1330</v>
          </cell>
          <cell r="AA47" t="str">
            <v>祇園東中</v>
          </cell>
          <cell r="AB47" t="str">
            <v>ｷﾞｵﾝﾋｶﾞｼ</v>
          </cell>
          <cell r="AC47" t="str">
            <v>広島北</v>
          </cell>
          <cell r="AD47" t="str">
            <v>広島</v>
          </cell>
          <cell r="AE47" t="str">
            <v>731-0113</v>
          </cell>
          <cell r="AF47" t="str">
            <v>広島市安佐南区西原7-16-1</v>
          </cell>
          <cell r="AG47" t="str">
            <v>082-874-6262</v>
          </cell>
          <cell r="AH47" t="str">
            <v>082-874-4044</v>
          </cell>
          <cell r="AI47" t="str">
            <v>安佐南</v>
          </cell>
          <cell r="AJ47" t="str">
            <v>５</v>
          </cell>
          <cell r="AK47" t="str">
            <v>祇園東中学校</v>
          </cell>
          <cell r="AV47" t="str">
            <v/>
          </cell>
          <cell r="AW47" t="str">
            <v/>
          </cell>
          <cell r="AX47" t="str">
            <v/>
          </cell>
        </row>
        <row r="48">
          <cell r="F48" t="str">
            <v/>
          </cell>
          <cell r="J48" t="str">
            <v/>
          </cell>
          <cell r="P48" t="str">
            <v>男</v>
          </cell>
          <cell r="S48">
            <v>1360</v>
          </cell>
          <cell r="T48" t="str">
            <v>戸山中</v>
          </cell>
          <cell r="V48">
            <v>0</v>
          </cell>
          <cell r="W48" t="b">
            <v>0</v>
          </cell>
          <cell r="X48" t="str">
            <v xml:space="preserve"> </v>
          </cell>
          <cell r="Z48">
            <v>1360</v>
          </cell>
          <cell r="AA48" t="str">
            <v>戸山中</v>
          </cell>
          <cell r="AB48" t="str">
            <v>ﾄﾔﾏ</v>
          </cell>
          <cell r="AC48" t="str">
            <v>広島北</v>
          </cell>
          <cell r="AD48" t="str">
            <v>広島</v>
          </cell>
          <cell r="AE48" t="str">
            <v>731-3271</v>
          </cell>
          <cell r="AF48" t="str">
            <v>広島市安佐南区沼田町阿戸3725</v>
          </cell>
          <cell r="AG48" t="str">
            <v>082-839-2014</v>
          </cell>
          <cell r="AH48" t="str">
            <v>082-839-3308</v>
          </cell>
          <cell r="AI48" t="str">
            <v>安佐南</v>
          </cell>
          <cell r="AJ48" t="str">
            <v>６</v>
          </cell>
          <cell r="AK48" t="str">
            <v>戸山中学校</v>
          </cell>
          <cell r="AV48" t="str">
            <v/>
          </cell>
          <cell r="AW48" t="str">
            <v/>
          </cell>
          <cell r="AX48" t="str">
            <v/>
          </cell>
        </row>
        <row r="49">
          <cell r="F49" t="str">
            <v/>
          </cell>
          <cell r="J49" t="str">
            <v/>
          </cell>
          <cell r="P49" t="str">
            <v>男</v>
          </cell>
          <cell r="S49">
            <v>1390</v>
          </cell>
          <cell r="T49" t="str">
            <v>伴中</v>
          </cell>
          <cell r="V49">
            <v>0</v>
          </cell>
          <cell r="W49" t="b">
            <v>0</v>
          </cell>
          <cell r="X49" t="str">
            <v xml:space="preserve"> </v>
          </cell>
          <cell r="Z49">
            <v>1390</v>
          </cell>
          <cell r="AA49" t="str">
            <v>伴中</v>
          </cell>
          <cell r="AB49" t="str">
            <v>ﾄﾓ</v>
          </cell>
          <cell r="AC49" t="str">
            <v>広島北</v>
          </cell>
          <cell r="AD49" t="str">
            <v>広島</v>
          </cell>
          <cell r="AE49" t="str">
            <v>731-3161</v>
          </cell>
          <cell r="AF49" t="str">
            <v>広島市安佐南区伴中央1-7-1</v>
          </cell>
          <cell r="AG49" t="str">
            <v>082-848-0017</v>
          </cell>
          <cell r="AH49" t="str">
            <v>082-848-9544</v>
          </cell>
          <cell r="AI49" t="str">
            <v>安佐南</v>
          </cell>
          <cell r="AJ49" t="str">
            <v>７</v>
          </cell>
          <cell r="AK49" t="str">
            <v>伴中学校</v>
          </cell>
          <cell r="AV49" t="str">
            <v/>
          </cell>
          <cell r="AW49" t="str">
            <v/>
          </cell>
          <cell r="AX49" t="str">
            <v/>
          </cell>
        </row>
        <row r="50">
          <cell r="F50" t="str">
            <v/>
          </cell>
          <cell r="J50" t="str">
            <v/>
          </cell>
          <cell r="P50" t="str">
            <v>男</v>
          </cell>
          <cell r="S50">
            <v>1420</v>
          </cell>
          <cell r="T50" t="str">
            <v>安佐南中</v>
          </cell>
          <cell r="V50">
            <v>0</v>
          </cell>
          <cell r="W50" t="b">
            <v>0</v>
          </cell>
          <cell r="X50" t="str">
            <v xml:space="preserve"> </v>
          </cell>
          <cell r="Z50">
            <v>1420</v>
          </cell>
          <cell r="AA50" t="str">
            <v>安佐南中</v>
          </cell>
          <cell r="AB50" t="str">
            <v>ｱｻﾐﾅﾐ</v>
          </cell>
          <cell r="AC50" t="str">
            <v>広島北</v>
          </cell>
          <cell r="AD50" t="str">
            <v>広島</v>
          </cell>
          <cell r="AE50" t="str">
            <v>731-0125</v>
          </cell>
          <cell r="AF50" t="str">
            <v>広島市安佐南区大町西2-35-1</v>
          </cell>
          <cell r="AG50" t="str">
            <v>082-879-9358</v>
          </cell>
          <cell r="AH50" t="str">
            <v>082-870-1617</v>
          </cell>
          <cell r="AI50" t="str">
            <v>安佐南</v>
          </cell>
          <cell r="AJ50" t="str">
            <v>８</v>
          </cell>
          <cell r="AK50" t="str">
            <v>安佐南中学校</v>
          </cell>
          <cell r="AV50" t="str">
            <v/>
          </cell>
          <cell r="AW50" t="str">
            <v/>
          </cell>
          <cell r="AX50" t="str">
            <v/>
          </cell>
        </row>
        <row r="51">
          <cell r="F51" t="str">
            <v/>
          </cell>
          <cell r="J51" t="str">
            <v/>
          </cell>
          <cell r="P51" t="str">
            <v>男</v>
          </cell>
          <cell r="S51">
            <v>1450</v>
          </cell>
          <cell r="T51" t="str">
            <v>長束中</v>
          </cell>
          <cell r="V51">
            <v>0</v>
          </cell>
          <cell r="W51" t="b">
            <v>0</v>
          </cell>
          <cell r="X51" t="str">
            <v xml:space="preserve"> </v>
          </cell>
          <cell r="Z51">
            <v>1450</v>
          </cell>
          <cell r="AA51" t="str">
            <v>長束中</v>
          </cell>
          <cell r="AB51" t="str">
            <v>ﾅｶﾞﾂｶ</v>
          </cell>
          <cell r="AC51" t="str">
            <v>広島北</v>
          </cell>
          <cell r="AD51" t="str">
            <v>広島</v>
          </cell>
          <cell r="AE51" t="str">
            <v>731-0136</v>
          </cell>
          <cell r="AF51" t="str">
            <v>広島市安佐南区長束西1-26-2</v>
          </cell>
          <cell r="AG51" t="str">
            <v>082-239-3883</v>
          </cell>
          <cell r="AH51" t="str">
            <v>082-239-3518</v>
          </cell>
          <cell r="AI51" t="str">
            <v>安佐南</v>
          </cell>
          <cell r="AJ51" t="str">
            <v>９</v>
          </cell>
          <cell r="AK51" t="str">
            <v>長束中学校</v>
          </cell>
          <cell r="AV51" t="str">
            <v/>
          </cell>
          <cell r="AW51" t="str">
            <v/>
          </cell>
          <cell r="AX51" t="str">
            <v/>
          </cell>
        </row>
        <row r="52">
          <cell r="F52" t="str">
            <v/>
          </cell>
          <cell r="J52" t="str">
            <v/>
          </cell>
          <cell r="P52" t="str">
            <v>男</v>
          </cell>
          <cell r="S52">
            <v>1480</v>
          </cell>
          <cell r="T52" t="str">
            <v>高取北中</v>
          </cell>
          <cell r="V52">
            <v>0</v>
          </cell>
          <cell r="W52" t="b">
            <v>0</v>
          </cell>
          <cell r="X52" t="str">
            <v xml:space="preserve"> </v>
          </cell>
          <cell r="Z52">
            <v>1480</v>
          </cell>
          <cell r="AA52" t="str">
            <v>高取北中</v>
          </cell>
          <cell r="AB52" t="str">
            <v>ﾀｶﾄﾘｷﾀ</v>
          </cell>
          <cell r="AC52" t="str">
            <v>広島北</v>
          </cell>
          <cell r="AD52" t="str">
            <v>広島</v>
          </cell>
          <cell r="AE52" t="str">
            <v>731-0144</v>
          </cell>
          <cell r="AF52" t="str">
            <v>広島市安佐南区高取北3-19-1</v>
          </cell>
          <cell r="AG52" t="str">
            <v>082-872-2071</v>
          </cell>
          <cell r="AH52" t="str">
            <v>082-872-9702</v>
          </cell>
          <cell r="AI52" t="str">
            <v>安佐南</v>
          </cell>
          <cell r="AJ52" t="str">
            <v>１０</v>
          </cell>
          <cell r="AK52" t="str">
            <v>高取北中学校</v>
          </cell>
          <cell r="AV52" t="str">
            <v/>
          </cell>
          <cell r="AW52" t="str">
            <v/>
          </cell>
          <cell r="AX52" t="str">
            <v/>
          </cell>
        </row>
        <row r="53">
          <cell r="F53" t="str">
            <v/>
          </cell>
          <cell r="J53" t="str">
            <v/>
          </cell>
          <cell r="P53" t="str">
            <v>男</v>
          </cell>
          <cell r="S53">
            <v>1510</v>
          </cell>
          <cell r="T53" t="str">
            <v>城山北中</v>
          </cell>
          <cell r="V53">
            <v>0</v>
          </cell>
          <cell r="W53" t="b">
            <v>0</v>
          </cell>
          <cell r="X53" t="str">
            <v xml:space="preserve"> </v>
          </cell>
          <cell r="Z53">
            <v>1510</v>
          </cell>
          <cell r="AA53" t="str">
            <v>城山北中</v>
          </cell>
          <cell r="AB53" t="str">
            <v>ｼﾞｮｳﾔﾏｷﾀ</v>
          </cell>
          <cell r="AC53" t="str">
            <v>広島北</v>
          </cell>
          <cell r="AD53" t="str">
            <v>広島</v>
          </cell>
          <cell r="AE53" t="str">
            <v>731-0101</v>
          </cell>
          <cell r="AF53" t="str">
            <v>広島市安佐南区八木5-34-1</v>
          </cell>
          <cell r="AG53" t="str">
            <v>082-873-5506</v>
          </cell>
          <cell r="AH53" t="str">
            <v>082-873-5507</v>
          </cell>
          <cell r="AI53" t="str">
            <v>安佐南</v>
          </cell>
          <cell r="AJ53" t="str">
            <v>１１</v>
          </cell>
          <cell r="AK53" t="str">
            <v>城山北中学校</v>
          </cell>
          <cell r="AV53" t="str">
            <v/>
          </cell>
          <cell r="AW53" t="str">
            <v/>
          </cell>
          <cell r="AX53" t="str">
            <v/>
          </cell>
        </row>
        <row r="54">
          <cell r="F54" t="str">
            <v/>
          </cell>
          <cell r="J54" t="str">
            <v/>
          </cell>
          <cell r="P54" t="str">
            <v>男</v>
          </cell>
          <cell r="S54">
            <v>1540</v>
          </cell>
          <cell r="T54" t="str">
            <v>東原中</v>
          </cell>
          <cell r="V54">
            <v>0</v>
          </cell>
          <cell r="W54" t="b">
            <v>0</v>
          </cell>
          <cell r="X54" t="str">
            <v xml:space="preserve"> </v>
          </cell>
          <cell r="Z54">
            <v>1540</v>
          </cell>
          <cell r="AA54" t="str">
            <v>東原中</v>
          </cell>
          <cell r="AB54" t="str">
            <v>ﾋｶﾞｼﾊﾗ</v>
          </cell>
          <cell r="AC54" t="str">
            <v>広島北</v>
          </cell>
          <cell r="AD54" t="str">
            <v>広島</v>
          </cell>
          <cell r="AE54" t="str">
            <v>731-0112</v>
          </cell>
          <cell r="AF54" t="str">
            <v>広島市安佐南区東原3-8-1</v>
          </cell>
          <cell r="AG54" t="str">
            <v>082-875-6181</v>
          </cell>
          <cell r="AH54" t="str">
            <v>082-875-3992</v>
          </cell>
          <cell r="AI54" t="str">
            <v>安佐南</v>
          </cell>
          <cell r="AJ54" t="str">
            <v>１２</v>
          </cell>
          <cell r="AK54" t="str">
            <v>東原中学校</v>
          </cell>
          <cell r="AV54" t="str">
            <v/>
          </cell>
          <cell r="AW54" t="str">
            <v/>
          </cell>
          <cell r="AX54" t="str">
            <v/>
          </cell>
        </row>
        <row r="55">
          <cell r="F55" t="str">
            <v/>
          </cell>
          <cell r="J55" t="str">
            <v/>
          </cell>
          <cell r="P55" t="str">
            <v>男</v>
          </cell>
          <cell r="S55">
            <v>1570</v>
          </cell>
          <cell r="T55" t="str">
            <v>大塚中</v>
          </cell>
          <cell r="V55">
            <v>0</v>
          </cell>
          <cell r="W55" t="b">
            <v>0</v>
          </cell>
          <cell r="X55" t="str">
            <v xml:space="preserve"> </v>
          </cell>
          <cell r="Z55">
            <v>1570</v>
          </cell>
          <cell r="AA55" t="str">
            <v>大塚中</v>
          </cell>
          <cell r="AB55" t="str">
            <v>ｵｵﾂﾞｶ</v>
          </cell>
          <cell r="AC55" t="str">
            <v>広島北</v>
          </cell>
          <cell r="AD55" t="str">
            <v>広島</v>
          </cell>
          <cell r="AE55" t="str">
            <v>731-3167</v>
          </cell>
          <cell r="AF55" t="str">
            <v>広島市安佐南区大塚西6-3-1</v>
          </cell>
          <cell r="AG55" t="str">
            <v>082-849-1022</v>
          </cell>
          <cell r="AH55" t="str">
            <v>082-849-1033</v>
          </cell>
          <cell r="AI55" t="str">
            <v>安佐南</v>
          </cell>
          <cell r="AJ55" t="str">
            <v>１３</v>
          </cell>
          <cell r="AK55" t="str">
            <v>大塚中学校</v>
          </cell>
          <cell r="AV55" t="str">
            <v/>
          </cell>
          <cell r="AW55" t="str">
            <v/>
          </cell>
          <cell r="AX55" t="str">
            <v/>
          </cell>
        </row>
        <row r="56">
          <cell r="F56" t="str">
            <v/>
          </cell>
          <cell r="J56" t="str">
            <v/>
          </cell>
          <cell r="P56" t="str">
            <v>男</v>
          </cell>
          <cell r="S56">
            <v>1600</v>
          </cell>
          <cell r="T56" t="str">
            <v>ＡＩＣＪ中</v>
          </cell>
          <cell r="V56">
            <v>0</v>
          </cell>
          <cell r="W56" t="b">
            <v>0</v>
          </cell>
          <cell r="X56" t="str">
            <v xml:space="preserve"> </v>
          </cell>
          <cell r="Z56">
            <v>1600</v>
          </cell>
          <cell r="AA56" t="str">
            <v>ＡＩＣＪ中</v>
          </cell>
          <cell r="AB56" t="str">
            <v>ｴｰｱｲｼｨｰｼﾞｪｲ</v>
          </cell>
          <cell r="AC56" t="str">
            <v>広島北</v>
          </cell>
          <cell r="AD56" t="str">
            <v>広島</v>
          </cell>
          <cell r="AE56" t="str">
            <v>731-0138</v>
          </cell>
          <cell r="AF56" t="str">
            <v>広島市安佐南区祇園2-33-16</v>
          </cell>
          <cell r="AG56" t="str">
            <v>082-832-5037</v>
          </cell>
          <cell r="AH56" t="str">
            <v>082-875-5364</v>
          </cell>
          <cell r="AI56" t="str">
            <v>安佐南</v>
          </cell>
          <cell r="AJ56" t="str">
            <v>１４</v>
          </cell>
          <cell r="AK56" t="str">
            <v>ＡＩＣＪ中学校</v>
          </cell>
          <cell r="AV56" t="str">
            <v/>
          </cell>
          <cell r="AW56" t="str">
            <v/>
          </cell>
          <cell r="AX56" t="str">
            <v/>
          </cell>
        </row>
        <row r="57">
          <cell r="F57" t="str">
            <v/>
          </cell>
          <cell r="J57" t="str">
            <v/>
          </cell>
          <cell r="P57" t="str">
            <v>男</v>
          </cell>
          <cell r="S57">
            <v>1630</v>
          </cell>
          <cell r="T57" t="str">
            <v>白木中</v>
          </cell>
          <cell r="V57">
            <v>0</v>
          </cell>
          <cell r="W57" t="b">
            <v>0</v>
          </cell>
          <cell r="X57" t="str">
            <v xml:space="preserve"> </v>
          </cell>
          <cell r="Z57">
            <v>1630</v>
          </cell>
          <cell r="AA57" t="str">
            <v>白木中</v>
          </cell>
          <cell r="AB57" t="str">
            <v>ｼﾗｷ</v>
          </cell>
          <cell r="AC57" t="str">
            <v>広島北</v>
          </cell>
          <cell r="AD57" t="str">
            <v>広島</v>
          </cell>
          <cell r="AE57" t="str">
            <v>739-1411</v>
          </cell>
          <cell r="AF57" t="str">
            <v>広島市安佐北区白木町市川1428</v>
          </cell>
          <cell r="AG57" t="str">
            <v>082-828-0525</v>
          </cell>
          <cell r="AH57" t="str">
            <v>082-828-0501</v>
          </cell>
          <cell r="AI57" t="str">
            <v>安佐北</v>
          </cell>
          <cell r="AJ57" t="str">
            <v>１</v>
          </cell>
          <cell r="AK57" t="str">
            <v>白木中学校</v>
          </cell>
          <cell r="AV57" t="str">
            <v/>
          </cell>
          <cell r="AW57" t="str">
            <v/>
          </cell>
          <cell r="AX57" t="str">
            <v/>
          </cell>
        </row>
        <row r="58">
          <cell r="F58" t="str">
            <v/>
          </cell>
          <cell r="J58" t="str">
            <v/>
          </cell>
          <cell r="P58" t="str">
            <v>男</v>
          </cell>
          <cell r="S58">
            <v>1660</v>
          </cell>
          <cell r="T58" t="str">
            <v>高陽中</v>
          </cell>
          <cell r="V58">
            <v>0</v>
          </cell>
          <cell r="W58" t="b">
            <v>0</v>
          </cell>
          <cell r="X58" t="str">
            <v xml:space="preserve"> </v>
          </cell>
          <cell r="Z58">
            <v>1660</v>
          </cell>
          <cell r="AA58" t="str">
            <v>高陽中</v>
          </cell>
          <cell r="AB58" t="str">
            <v>ｺｳﾖｳ</v>
          </cell>
          <cell r="AC58" t="str">
            <v>広島北</v>
          </cell>
          <cell r="AD58" t="str">
            <v>広島</v>
          </cell>
          <cell r="AE58" t="str">
            <v>739-1751</v>
          </cell>
          <cell r="AF58" t="str">
            <v>広島市安佐北区深川6-22-6</v>
          </cell>
          <cell r="AG58" t="str">
            <v>082-842-0022</v>
          </cell>
          <cell r="AH58" t="str">
            <v>082-842-9727</v>
          </cell>
          <cell r="AI58" t="str">
            <v>安佐北</v>
          </cell>
          <cell r="AJ58" t="str">
            <v>２</v>
          </cell>
          <cell r="AK58" t="str">
            <v>高陽中学校</v>
          </cell>
          <cell r="AV58" t="str">
            <v/>
          </cell>
          <cell r="AW58" t="str">
            <v/>
          </cell>
          <cell r="AX58" t="str">
            <v/>
          </cell>
        </row>
        <row r="59">
          <cell r="F59" t="str">
            <v/>
          </cell>
          <cell r="J59" t="str">
            <v/>
          </cell>
          <cell r="P59" t="str">
            <v>男</v>
          </cell>
          <cell r="S59">
            <v>1690</v>
          </cell>
          <cell r="T59" t="str">
            <v>落合中</v>
          </cell>
          <cell r="V59">
            <v>0</v>
          </cell>
          <cell r="W59" t="b">
            <v>0</v>
          </cell>
          <cell r="X59" t="str">
            <v xml:space="preserve"> </v>
          </cell>
          <cell r="Z59">
            <v>1690</v>
          </cell>
          <cell r="AA59" t="str">
            <v>落合中</v>
          </cell>
          <cell r="AB59" t="str">
            <v>ｵﾁｱｲ</v>
          </cell>
          <cell r="AC59" t="str">
            <v>広島北</v>
          </cell>
          <cell r="AD59" t="str">
            <v>広島</v>
          </cell>
          <cell r="AE59" t="str">
            <v>739-1741</v>
          </cell>
          <cell r="AF59" t="str">
            <v>広島市安佐北区真亀2-1-1</v>
          </cell>
          <cell r="AG59" t="str">
            <v>082-842-6416</v>
          </cell>
          <cell r="AH59" t="str">
            <v>082-842-9806</v>
          </cell>
          <cell r="AI59" t="str">
            <v>安佐北</v>
          </cell>
          <cell r="AJ59" t="str">
            <v>３</v>
          </cell>
          <cell r="AK59" t="str">
            <v>落合中学校</v>
          </cell>
          <cell r="AV59" t="str">
            <v/>
          </cell>
          <cell r="AW59" t="str">
            <v/>
          </cell>
          <cell r="AX59" t="str">
            <v/>
          </cell>
        </row>
        <row r="60">
          <cell r="F60" t="str">
            <v/>
          </cell>
          <cell r="J60" t="str">
            <v/>
          </cell>
          <cell r="P60" t="str">
            <v>男</v>
          </cell>
          <cell r="S60">
            <v>1720</v>
          </cell>
          <cell r="T60" t="str">
            <v>可部中</v>
          </cell>
          <cell r="V60">
            <v>0</v>
          </cell>
          <cell r="W60" t="b">
            <v>0</v>
          </cell>
          <cell r="X60" t="str">
            <v xml:space="preserve"> </v>
          </cell>
          <cell r="Z60">
            <v>1720</v>
          </cell>
          <cell r="AA60" t="str">
            <v>可部中</v>
          </cell>
          <cell r="AB60" t="str">
            <v>ｶﾍﾞ</v>
          </cell>
          <cell r="AC60" t="str">
            <v>広島北</v>
          </cell>
          <cell r="AD60" t="str">
            <v>広島</v>
          </cell>
          <cell r="AE60" t="str">
            <v>731-0221</v>
          </cell>
          <cell r="AF60" t="str">
            <v>広島市安佐北区可部7-2-1</v>
          </cell>
          <cell r="AG60" t="str">
            <v>082-814-2224</v>
          </cell>
          <cell r="AH60" t="str">
            <v>082-814-0914</v>
          </cell>
          <cell r="AI60" t="str">
            <v>安佐北</v>
          </cell>
          <cell r="AJ60" t="str">
            <v>４</v>
          </cell>
          <cell r="AK60" t="str">
            <v>可部中学校</v>
          </cell>
          <cell r="AV60" t="str">
            <v/>
          </cell>
          <cell r="AW60" t="str">
            <v/>
          </cell>
          <cell r="AX60" t="str">
            <v/>
          </cell>
        </row>
        <row r="61">
          <cell r="F61" t="str">
            <v/>
          </cell>
          <cell r="J61" t="str">
            <v/>
          </cell>
          <cell r="P61" t="str">
            <v>男</v>
          </cell>
          <cell r="S61">
            <v>1750</v>
          </cell>
          <cell r="T61" t="str">
            <v>亀山中</v>
          </cell>
          <cell r="V61">
            <v>0</v>
          </cell>
          <cell r="W61" t="b">
            <v>0</v>
          </cell>
          <cell r="X61" t="str">
            <v xml:space="preserve"> </v>
          </cell>
          <cell r="Z61">
            <v>1750</v>
          </cell>
          <cell r="AA61" t="str">
            <v>亀山中</v>
          </cell>
          <cell r="AB61" t="str">
            <v>ｶﾒﾔﾏ</v>
          </cell>
          <cell r="AC61" t="str">
            <v>広島北</v>
          </cell>
          <cell r="AD61" t="str">
            <v>広島</v>
          </cell>
          <cell r="AE61" t="str">
            <v>731-0232</v>
          </cell>
          <cell r="AF61" t="str">
            <v>広島市安佐北区亀山南3-28-1</v>
          </cell>
          <cell r="AG61" t="str">
            <v>082-814-8834</v>
          </cell>
          <cell r="AH61" t="str">
            <v>082-815-9634</v>
          </cell>
          <cell r="AI61" t="str">
            <v>安佐北</v>
          </cell>
          <cell r="AJ61" t="str">
            <v>５</v>
          </cell>
          <cell r="AK61" t="str">
            <v>亀山中学校</v>
          </cell>
          <cell r="AV61" t="str">
            <v/>
          </cell>
          <cell r="AW61" t="str">
            <v/>
          </cell>
          <cell r="AX61" t="str">
            <v/>
          </cell>
        </row>
        <row r="62">
          <cell r="F62" t="str">
            <v/>
          </cell>
          <cell r="J62" t="str">
            <v/>
          </cell>
          <cell r="P62" t="str">
            <v>男</v>
          </cell>
          <cell r="S62">
            <v>1780</v>
          </cell>
          <cell r="T62" t="str">
            <v>清和中</v>
          </cell>
          <cell r="V62">
            <v>0</v>
          </cell>
          <cell r="W62" t="b">
            <v>0</v>
          </cell>
          <cell r="X62" t="str">
            <v xml:space="preserve"> </v>
          </cell>
          <cell r="Z62">
            <v>1780</v>
          </cell>
          <cell r="AA62" t="str">
            <v>清和中</v>
          </cell>
          <cell r="AB62" t="str">
            <v>ｾｲﾜ</v>
          </cell>
          <cell r="AC62" t="str">
            <v>広島北</v>
          </cell>
          <cell r="AD62" t="str">
            <v>広島</v>
          </cell>
          <cell r="AE62" t="str">
            <v>731-1142</v>
          </cell>
          <cell r="AF62" t="str">
            <v>広島市安佐北区安佐町大字飯室3737</v>
          </cell>
          <cell r="AG62" t="str">
            <v>082-835-0006</v>
          </cell>
          <cell r="AH62" t="str">
            <v>082-835-3049</v>
          </cell>
          <cell r="AI62" t="str">
            <v>安佐北</v>
          </cell>
          <cell r="AJ62" t="str">
            <v>６</v>
          </cell>
          <cell r="AK62" t="str">
            <v>清和中学校</v>
          </cell>
          <cell r="AV62" t="str">
            <v/>
          </cell>
          <cell r="AW62" t="str">
            <v/>
          </cell>
          <cell r="AX62" t="str">
            <v/>
          </cell>
        </row>
        <row r="63">
          <cell r="F63" t="str">
            <v/>
          </cell>
          <cell r="J63" t="str">
            <v/>
          </cell>
          <cell r="P63" t="str">
            <v>男</v>
          </cell>
          <cell r="S63">
            <v>1810</v>
          </cell>
          <cell r="T63" t="str">
            <v>日浦中</v>
          </cell>
          <cell r="V63">
            <v>0</v>
          </cell>
          <cell r="W63" t="b">
            <v>0</v>
          </cell>
          <cell r="X63" t="str">
            <v xml:space="preserve"> </v>
          </cell>
          <cell r="Z63">
            <v>1810</v>
          </cell>
          <cell r="AA63" t="str">
            <v>日浦中</v>
          </cell>
          <cell r="AB63" t="str">
            <v>ﾋｳﾗ</v>
          </cell>
          <cell r="AC63" t="str">
            <v>広島北</v>
          </cell>
          <cell r="AD63" t="str">
            <v>広島</v>
          </cell>
          <cell r="AE63" t="str">
            <v>731-3361</v>
          </cell>
          <cell r="AF63" t="str">
            <v>広島市安佐北区あさひが丘7-20-1</v>
          </cell>
          <cell r="AG63" t="str">
            <v>082-838-2011</v>
          </cell>
          <cell r="AH63" t="str">
            <v>082-838-3893</v>
          </cell>
          <cell r="AI63" t="str">
            <v>安佐北</v>
          </cell>
          <cell r="AJ63" t="str">
            <v>７</v>
          </cell>
          <cell r="AK63" t="str">
            <v>日浦中学校</v>
          </cell>
          <cell r="AV63" t="str">
            <v/>
          </cell>
          <cell r="AW63" t="str">
            <v/>
          </cell>
          <cell r="AX63" t="str">
            <v/>
          </cell>
        </row>
        <row r="64">
          <cell r="F64" t="str">
            <v/>
          </cell>
          <cell r="J64" t="str">
            <v/>
          </cell>
          <cell r="P64" t="str">
            <v>男</v>
          </cell>
          <cell r="S64">
            <v>1840</v>
          </cell>
          <cell r="T64" t="str">
            <v>亀崎中</v>
          </cell>
          <cell r="V64">
            <v>0</v>
          </cell>
          <cell r="W64" t="b">
            <v>0</v>
          </cell>
          <cell r="X64" t="str">
            <v xml:space="preserve"> </v>
          </cell>
          <cell r="Z64">
            <v>1840</v>
          </cell>
          <cell r="AA64" t="str">
            <v>亀崎中</v>
          </cell>
          <cell r="AB64" t="str">
            <v>ｶﾒｻｷ</v>
          </cell>
          <cell r="AC64" t="str">
            <v>広島北</v>
          </cell>
          <cell r="AD64" t="str">
            <v>広島</v>
          </cell>
          <cell r="AE64" t="str">
            <v>739-1742</v>
          </cell>
          <cell r="AF64" t="str">
            <v>広島市安佐北区亀崎4-1-1</v>
          </cell>
          <cell r="AG64" t="str">
            <v>082-843-5792</v>
          </cell>
          <cell r="AH64" t="str">
            <v>082-843-7992</v>
          </cell>
          <cell r="AI64" t="str">
            <v>安佐北</v>
          </cell>
          <cell r="AJ64" t="str">
            <v>８</v>
          </cell>
          <cell r="AK64" t="str">
            <v>亀崎中学校</v>
          </cell>
          <cell r="AV64" t="str">
            <v/>
          </cell>
          <cell r="AW64" t="str">
            <v/>
          </cell>
          <cell r="AX64" t="str">
            <v/>
          </cell>
        </row>
        <row r="65">
          <cell r="F65" t="str">
            <v/>
          </cell>
          <cell r="J65" t="str">
            <v/>
          </cell>
          <cell r="P65" t="str">
            <v>男</v>
          </cell>
          <cell r="S65">
            <v>1870</v>
          </cell>
          <cell r="T65" t="str">
            <v>三入中</v>
          </cell>
          <cell r="V65">
            <v>0</v>
          </cell>
          <cell r="W65" t="b">
            <v>0</v>
          </cell>
          <cell r="X65" t="str">
            <v xml:space="preserve"> </v>
          </cell>
          <cell r="Z65">
            <v>1870</v>
          </cell>
          <cell r="AA65" t="str">
            <v>三入中</v>
          </cell>
          <cell r="AB65" t="str">
            <v>ﾐｲﾘ</v>
          </cell>
          <cell r="AC65" t="str">
            <v>広島北</v>
          </cell>
          <cell r="AD65" t="str">
            <v>広島</v>
          </cell>
          <cell r="AE65" t="str">
            <v>731-0212</v>
          </cell>
          <cell r="AF65" t="str">
            <v>広島市安佐北区三入東1-7-1</v>
          </cell>
          <cell r="AG65" t="str">
            <v>082-818-0301</v>
          </cell>
          <cell r="AH65" t="str">
            <v>082-818-3951</v>
          </cell>
          <cell r="AI65" t="str">
            <v>安佐北</v>
          </cell>
          <cell r="AJ65" t="str">
            <v>９</v>
          </cell>
          <cell r="AK65" t="str">
            <v>三入中学校</v>
          </cell>
          <cell r="AV65" t="str">
            <v/>
          </cell>
          <cell r="AW65" t="str">
            <v/>
          </cell>
          <cell r="AX65" t="str">
            <v/>
          </cell>
        </row>
        <row r="66">
          <cell r="F66" t="str">
            <v/>
          </cell>
          <cell r="J66" t="str">
            <v/>
          </cell>
          <cell r="P66" t="str">
            <v>男</v>
          </cell>
          <cell r="S66">
            <v>1900</v>
          </cell>
          <cell r="T66" t="str">
            <v>口田中</v>
          </cell>
          <cell r="V66">
            <v>0</v>
          </cell>
          <cell r="W66" t="b">
            <v>0</v>
          </cell>
          <cell r="X66" t="str">
            <v xml:space="preserve"> </v>
          </cell>
          <cell r="Z66">
            <v>1900</v>
          </cell>
          <cell r="AA66" t="str">
            <v>口田中</v>
          </cell>
          <cell r="AB66" t="str">
            <v>ｸﾁﾀ</v>
          </cell>
          <cell r="AC66" t="str">
            <v>広島北</v>
          </cell>
          <cell r="AD66" t="str">
            <v>広島</v>
          </cell>
          <cell r="AE66" t="str">
            <v>739-1733</v>
          </cell>
          <cell r="AF66" t="str">
            <v>広島市安佐北区口田南9-13-1</v>
          </cell>
          <cell r="AG66" t="str">
            <v>082-843-9511</v>
          </cell>
          <cell r="AH66" t="str">
            <v>082-843-8536</v>
          </cell>
          <cell r="AI66" t="str">
            <v>安佐北</v>
          </cell>
          <cell r="AJ66" t="str">
            <v>１０</v>
          </cell>
          <cell r="AK66" t="str">
            <v>口田中学校</v>
          </cell>
          <cell r="AV66" t="str">
            <v/>
          </cell>
          <cell r="AW66" t="str">
            <v/>
          </cell>
          <cell r="AX66" t="str">
            <v/>
          </cell>
        </row>
        <row r="67">
          <cell r="F67" t="str">
            <v/>
          </cell>
          <cell r="J67" t="str">
            <v/>
          </cell>
          <cell r="P67" t="str">
            <v>男</v>
          </cell>
          <cell r="S67">
            <v>1930</v>
          </cell>
          <cell r="T67" t="str">
            <v>広島中等教育</v>
          </cell>
          <cell r="V67">
            <v>0</v>
          </cell>
          <cell r="W67" t="b">
            <v>0</v>
          </cell>
          <cell r="X67" t="str">
            <v xml:space="preserve"> </v>
          </cell>
          <cell r="Z67">
            <v>1930</v>
          </cell>
          <cell r="AA67" t="str">
            <v>広島中等教育</v>
          </cell>
          <cell r="AB67" t="str">
            <v>ﾋﾛｼﾏﾁｭｳﾄｳｷｮｳｲｸ</v>
          </cell>
          <cell r="AC67" t="str">
            <v>広島北</v>
          </cell>
          <cell r="AD67" t="str">
            <v>広島</v>
          </cell>
          <cell r="AE67" t="str">
            <v>732-0212</v>
          </cell>
          <cell r="AF67" t="str">
            <v>広島市安佐北区三入東1-14-1</v>
          </cell>
          <cell r="AG67" t="str">
            <v>082-818-0600</v>
          </cell>
          <cell r="AH67" t="str">
            <v>082-818-5140</v>
          </cell>
          <cell r="AI67" t="str">
            <v>安佐北</v>
          </cell>
          <cell r="AJ67" t="str">
            <v>１１</v>
          </cell>
          <cell r="AK67" t="str">
            <v>広島中等教育</v>
          </cell>
          <cell r="AV67" t="str">
            <v/>
          </cell>
          <cell r="AW67" t="str">
            <v/>
          </cell>
          <cell r="AX67" t="str">
            <v/>
          </cell>
        </row>
        <row r="68">
          <cell r="F68" t="str">
            <v/>
          </cell>
          <cell r="J68" t="str">
            <v/>
          </cell>
          <cell r="P68" t="str">
            <v>男</v>
          </cell>
          <cell r="S68">
            <v>1960</v>
          </cell>
          <cell r="T68" t="str">
            <v>瀬野川中</v>
          </cell>
          <cell r="V68">
            <v>0</v>
          </cell>
          <cell r="W68" t="b">
            <v>0</v>
          </cell>
          <cell r="X68" t="str">
            <v xml:space="preserve"> </v>
          </cell>
          <cell r="Z68">
            <v>1960</v>
          </cell>
          <cell r="AA68" t="str">
            <v>瀬野川中</v>
          </cell>
          <cell r="AB68" t="str">
            <v>ｾﾉｶﾞﾜ</v>
          </cell>
          <cell r="AC68" t="str">
            <v>広島東</v>
          </cell>
          <cell r="AD68" t="str">
            <v>広島</v>
          </cell>
          <cell r="AE68" t="str">
            <v>739-0321</v>
          </cell>
          <cell r="AF68" t="str">
            <v>広島市安芸区中野4-24-1</v>
          </cell>
          <cell r="AG68" t="str">
            <v>082-893-1265</v>
          </cell>
          <cell r="AH68" t="str">
            <v>082-893-1173</v>
          </cell>
          <cell r="AI68" t="str">
            <v>安芸</v>
          </cell>
          <cell r="AJ68" t="str">
            <v>１</v>
          </cell>
          <cell r="AK68" t="str">
            <v>瀬野川中学校</v>
          </cell>
          <cell r="AV68" t="str">
            <v/>
          </cell>
          <cell r="AW68" t="str">
            <v/>
          </cell>
          <cell r="AX68" t="str">
            <v/>
          </cell>
        </row>
        <row r="69">
          <cell r="F69" t="str">
            <v/>
          </cell>
          <cell r="J69" t="str">
            <v/>
          </cell>
          <cell r="P69" t="str">
            <v>男</v>
          </cell>
          <cell r="S69">
            <v>1990</v>
          </cell>
          <cell r="T69" t="str">
            <v>阿戸中</v>
          </cell>
          <cell r="V69">
            <v>0</v>
          </cell>
          <cell r="W69" t="b">
            <v>0</v>
          </cell>
          <cell r="X69" t="str">
            <v xml:space="preserve"> </v>
          </cell>
          <cell r="Z69">
            <v>1990</v>
          </cell>
          <cell r="AA69" t="str">
            <v>阿戸中</v>
          </cell>
          <cell r="AB69" t="str">
            <v>ｱﾄ</v>
          </cell>
          <cell r="AC69" t="str">
            <v>広島東</v>
          </cell>
          <cell r="AD69" t="str">
            <v>広島</v>
          </cell>
          <cell r="AE69" t="str">
            <v>731-4231</v>
          </cell>
          <cell r="AF69" t="str">
            <v>広島市安芸区阿戸町2847</v>
          </cell>
          <cell r="AG69" t="str">
            <v>082-856-0414</v>
          </cell>
          <cell r="AH69" t="str">
            <v>082-856-0395</v>
          </cell>
          <cell r="AI69" t="str">
            <v>安芸</v>
          </cell>
          <cell r="AJ69" t="str">
            <v>２</v>
          </cell>
          <cell r="AK69" t="str">
            <v>阿戸中学校</v>
          </cell>
          <cell r="AV69" t="str">
            <v/>
          </cell>
          <cell r="AW69" t="str">
            <v/>
          </cell>
          <cell r="AX69" t="str">
            <v/>
          </cell>
        </row>
        <row r="70">
          <cell r="F70" t="str">
            <v/>
          </cell>
          <cell r="J70" t="str">
            <v/>
          </cell>
          <cell r="P70" t="str">
            <v>男</v>
          </cell>
          <cell r="S70">
            <v>2020</v>
          </cell>
          <cell r="T70" t="str">
            <v>船越中</v>
          </cell>
          <cell r="V70">
            <v>0</v>
          </cell>
          <cell r="W70" t="b">
            <v>0</v>
          </cell>
          <cell r="X70" t="str">
            <v xml:space="preserve"> </v>
          </cell>
          <cell r="Z70">
            <v>2020</v>
          </cell>
          <cell r="AA70" t="str">
            <v>船越中</v>
          </cell>
          <cell r="AB70" t="str">
            <v>ﾌﾅｺｼ</v>
          </cell>
          <cell r="AC70" t="str">
            <v>広島東</v>
          </cell>
          <cell r="AD70" t="str">
            <v>広島</v>
          </cell>
          <cell r="AE70" t="str">
            <v>736-0081</v>
          </cell>
          <cell r="AF70" t="str">
            <v>広島市安芸区船越6-44-1</v>
          </cell>
          <cell r="AG70" t="str">
            <v>082-822-2835</v>
          </cell>
          <cell r="AH70" t="str">
            <v>082-822-8309</v>
          </cell>
          <cell r="AI70" t="str">
            <v>安芸</v>
          </cell>
          <cell r="AJ70" t="str">
            <v>３</v>
          </cell>
          <cell r="AK70" t="str">
            <v>船越中学校</v>
          </cell>
          <cell r="AV70" t="str">
            <v/>
          </cell>
          <cell r="AW70" t="str">
            <v/>
          </cell>
          <cell r="AX70" t="str">
            <v/>
          </cell>
        </row>
        <row r="71">
          <cell r="F71" t="str">
            <v/>
          </cell>
          <cell r="J71" t="str">
            <v/>
          </cell>
          <cell r="P71" t="str">
            <v>男</v>
          </cell>
          <cell r="S71">
            <v>2050</v>
          </cell>
          <cell r="T71" t="str">
            <v>矢野中</v>
          </cell>
          <cell r="V71">
            <v>0</v>
          </cell>
          <cell r="W71" t="b">
            <v>0</v>
          </cell>
          <cell r="X71" t="str">
            <v xml:space="preserve"> </v>
          </cell>
          <cell r="Z71">
            <v>2050</v>
          </cell>
          <cell r="AA71" t="str">
            <v>矢野中</v>
          </cell>
          <cell r="AB71" t="str">
            <v>ﾔﾉ</v>
          </cell>
          <cell r="AC71" t="str">
            <v>広島東</v>
          </cell>
          <cell r="AD71" t="str">
            <v>広島</v>
          </cell>
          <cell r="AE71" t="str">
            <v>736-0083</v>
          </cell>
          <cell r="AF71" t="str">
            <v>広島市安芸区矢野東2-16-1</v>
          </cell>
          <cell r="AG71" t="str">
            <v>082-888-0042</v>
          </cell>
          <cell r="AH71" t="str">
            <v>082-888-7542</v>
          </cell>
          <cell r="AI71" t="str">
            <v>安芸</v>
          </cell>
          <cell r="AJ71" t="str">
            <v>４</v>
          </cell>
          <cell r="AK71" t="str">
            <v>矢野中学校</v>
          </cell>
          <cell r="AV71" t="str">
            <v/>
          </cell>
          <cell r="AW71" t="str">
            <v/>
          </cell>
          <cell r="AX71" t="str">
            <v/>
          </cell>
        </row>
        <row r="72">
          <cell r="F72" t="str">
            <v/>
          </cell>
          <cell r="J72" t="str">
            <v/>
          </cell>
          <cell r="P72" t="str">
            <v>男</v>
          </cell>
          <cell r="S72">
            <v>2080</v>
          </cell>
          <cell r="T72" t="str">
            <v>瀬野川東中</v>
          </cell>
          <cell r="V72">
            <v>0</v>
          </cell>
          <cell r="W72" t="b">
            <v>0</v>
          </cell>
          <cell r="X72" t="str">
            <v xml:space="preserve"> </v>
          </cell>
          <cell r="Z72">
            <v>2080</v>
          </cell>
          <cell r="AA72" t="str">
            <v>瀬野川東中</v>
          </cell>
          <cell r="AB72" t="str">
            <v>ｾﾉｶﾞﾜﾋｶﾞｼ</v>
          </cell>
          <cell r="AC72" t="str">
            <v>広島東</v>
          </cell>
          <cell r="AD72" t="str">
            <v>広島</v>
          </cell>
          <cell r="AE72" t="str">
            <v>739-0321</v>
          </cell>
          <cell r="AF72" t="str">
            <v>広島市安芸区中野7-29-1</v>
          </cell>
          <cell r="AG72" t="str">
            <v>082-894-1601</v>
          </cell>
          <cell r="AH72" t="str">
            <v>082-894-3462</v>
          </cell>
          <cell r="AI72" t="str">
            <v>安芸</v>
          </cell>
          <cell r="AJ72" t="str">
            <v>５</v>
          </cell>
          <cell r="AK72" t="str">
            <v>瀬野川東中学校</v>
          </cell>
          <cell r="AV72" t="str">
            <v/>
          </cell>
          <cell r="AW72" t="str">
            <v/>
          </cell>
          <cell r="AX72" t="str">
            <v/>
          </cell>
        </row>
        <row r="73">
          <cell r="F73" t="str">
            <v/>
          </cell>
          <cell r="J73" t="str">
            <v/>
          </cell>
          <cell r="P73" t="str">
            <v>男</v>
          </cell>
          <cell r="S73">
            <v>2110</v>
          </cell>
          <cell r="T73" t="str">
            <v>広島三和中</v>
          </cell>
          <cell r="V73">
            <v>0</v>
          </cell>
          <cell r="W73" t="b">
            <v>0</v>
          </cell>
          <cell r="X73" t="str">
            <v xml:space="preserve"> </v>
          </cell>
          <cell r="Z73">
            <v>2110</v>
          </cell>
          <cell r="AA73" t="str">
            <v>広島三和中</v>
          </cell>
          <cell r="AB73" t="str">
            <v>ﾋﾛｼﾏｻﾝﾜ</v>
          </cell>
          <cell r="AC73" t="str">
            <v>広島西</v>
          </cell>
          <cell r="AD73" t="str">
            <v>広島</v>
          </cell>
          <cell r="AE73" t="str">
            <v>731-5106</v>
          </cell>
          <cell r="AF73" t="str">
            <v>広島市佐伯区利松3-10-1</v>
          </cell>
          <cell r="AG73" t="str">
            <v>082-928-5808</v>
          </cell>
          <cell r="AH73" t="str">
            <v>082-928-4458</v>
          </cell>
          <cell r="AI73" t="str">
            <v>佐伯</v>
          </cell>
          <cell r="AJ73" t="str">
            <v>１</v>
          </cell>
          <cell r="AK73" t="str">
            <v>広島三和中学校</v>
          </cell>
          <cell r="AV73" t="str">
            <v/>
          </cell>
          <cell r="AW73" t="str">
            <v/>
          </cell>
          <cell r="AX73" t="str">
            <v/>
          </cell>
        </row>
        <row r="74">
          <cell r="F74" t="str">
            <v/>
          </cell>
          <cell r="J74" t="str">
            <v/>
          </cell>
          <cell r="P74" t="str">
            <v>男</v>
          </cell>
          <cell r="S74">
            <v>2140</v>
          </cell>
          <cell r="T74" t="str">
            <v>五日市観音中</v>
          </cell>
          <cell r="V74">
            <v>0</v>
          </cell>
          <cell r="W74" t="b">
            <v>0</v>
          </cell>
          <cell r="X74" t="str">
            <v xml:space="preserve"> </v>
          </cell>
          <cell r="Z74">
            <v>2140</v>
          </cell>
          <cell r="AA74" t="str">
            <v>五日市観音中</v>
          </cell>
          <cell r="AB74" t="str">
            <v>ｲﾂｶｲﾁｶﾝﾉﾝ</v>
          </cell>
          <cell r="AC74" t="str">
            <v>広島西</v>
          </cell>
          <cell r="AD74" t="str">
            <v>広島</v>
          </cell>
          <cell r="AE74" t="str">
            <v>731-5142</v>
          </cell>
          <cell r="AF74" t="str">
            <v>広島市佐伯区坪井3-88</v>
          </cell>
          <cell r="AG74" t="str">
            <v>082-921-3851</v>
          </cell>
          <cell r="AH74" t="str">
            <v>082-921-9024</v>
          </cell>
          <cell r="AI74" t="str">
            <v>佐伯</v>
          </cell>
          <cell r="AJ74" t="str">
            <v>２</v>
          </cell>
          <cell r="AK74" t="str">
            <v>五日市観音中学校</v>
          </cell>
          <cell r="AV74" t="str">
            <v/>
          </cell>
          <cell r="AW74" t="str">
            <v/>
          </cell>
          <cell r="AX74" t="str">
            <v/>
          </cell>
        </row>
        <row r="75">
          <cell r="F75" t="str">
            <v/>
          </cell>
          <cell r="J75" t="str">
            <v/>
          </cell>
          <cell r="P75" t="str">
            <v>男</v>
          </cell>
          <cell r="S75">
            <v>2170</v>
          </cell>
          <cell r="T75" t="str">
            <v>五月が丘中</v>
          </cell>
          <cell r="V75">
            <v>0</v>
          </cell>
          <cell r="W75" t="b">
            <v>0</v>
          </cell>
          <cell r="X75" t="str">
            <v xml:space="preserve"> </v>
          </cell>
          <cell r="Z75">
            <v>2170</v>
          </cell>
          <cell r="AA75" t="str">
            <v>五月が丘中</v>
          </cell>
          <cell r="AB75" t="str">
            <v>ｻﾂｷｶﾞｵｶ</v>
          </cell>
          <cell r="AC75" t="str">
            <v>広島西</v>
          </cell>
          <cell r="AD75" t="str">
            <v>広島</v>
          </cell>
          <cell r="AE75" t="str">
            <v>731-5101</v>
          </cell>
          <cell r="AF75" t="str">
            <v>広島市佐伯区五月が丘2-23-1</v>
          </cell>
          <cell r="AG75" t="str">
            <v>082-941-0711</v>
          </cell>
          <cell r="AH75" t="str">
            <v>082-941-4421</v>
          </cell>
          <cell r="AI75" t="str">
            <v>佐伯</v>
          </cell>
          <cell r="AJ75" t="str">
            <v>３</v>
          </cell>
          <cell r="AK75" t="str">
            <v>五月が丘中学校</v>
          </cell>
          <cell r="AV75" t="str">
            <v/>
          </cell>
          <cell r="AW75" t="str">
            <v/>
          </cell>
          <cell r="AX75" t="str">
            <v/>
          </cell>
        </row>
        <row r="76">
          <cell r="F76" t="str">
            <v/>
          </cell>
          <cell r="J76" t="str">
            <v/>
          </cell>
          <cell r="P76" t="str">
            <v>男</v>
          </cell>
          <cell r="S76">
            <v>2200</v>
          </cell>
          <cell r="T76" t="str">
            <v>美鈴が丘中</v>
          </cell>
          <cell r="V76">
            <v>0</v>
          </cell>
          <cell r="W76" t="b">
            <v>0</v>
          </cell>
          <cell r="X76" t="str">
            <v xml:space="preserve"> </v>
          </cell>
          <cell r="Z76">
            <v>2200</v>
          </cell>
          <cell r="AA76" t="str">
            <v>美鈴が丘中</v>
          </cell>
          <cell r="AB76" t="str">
            <v>ﾐｽｽﾞｶﾞｵｶ</v>
          </cell>
          <cell r="AC76" t="str">
            <v>広島西</v>
          </cell>
          <cell r="AD76" t="str">
            <v>広島</v>
          </cell>
          <cell r="AE76" t="str">
            <v>731-5112</v>
          </cell>
          <cell r="AF76" t="str">
            <v>広島市佐伯区美鈴が丘南1-12-1</v>
          </cell>
          <cell r="AG76" t="str">
            <v>082-928-2161</v>
          </cell>
          <cell r="AH76" t="str">
            <v>082-928-4461</v>
          </cell>
          <cell r="AI76" t="str">
            <v>佐伯</v>
          </cell>
          <cell r="AJ76" t="str">
            <v>４</v>
          </cell>
          <cell r="AK76" t="str">
            <v>美鈴が丘中学校</v>
          </cell>
          <cell r="AV76" t="str">
            <v/>
          </cell>
          <cell r="AW76" t="str">
            <v/>
          </cell>
          <cell r="AX76" t="str">
            <v/>
          </cell>
        </row>
        <row r="77">
          <cell r="F77" t="str">
            <v/>
          </cell>
          <cell r="J77" t="str">
            <v/>
          </cell>
          <cell r="P77" t="str">
            <v>男</v>
          </cell>
          <cell r="S77">
            <v>2230</v>
          </cell>
          <cell r="T77" t="str">
            <v>五日市中</v>
          </cell>
          <cell r="V77">
            <v>0</v>
          </cell>
          <cell r="W77" t="b">
            <v>0</v>
          </cell>
          <cell r="X77" t="str">
            <v xml:space="preserve"> </v>
          </cell>
          <cell r="Z77">
            <v>2230</v>
          </cell>
          <cell r="AA77" t="str">
            <v>五日市中</v>
          </cell>
          <cell r="AB77" t="str">
            <v>ｲﾂｶｲﾁ</v>
          </cell>
          <cell r="AC77" t="str">
            <v>広島西</v>
          </cell>
          <cell r="AD77" t="str">
            <v>広島</v>
          </cell>
          <cell r="AE77" t="str">
            <v>731-5128</v>
          </cell>
          <cell r="AF77" t="str">
            <v>広島市佐伯区五日市中央6-4-1</v>
          </cell>
          <cell r="AG77" t="str">
            <v>082-921-0148</v>
          </cell>
          <cell r="AH77" t="str">
            <v>082-921-0947</v>
          </cell>
          <cell r="AI77" t="str">
            <v>佐伯</v>
          </cell>
          <cell r="AJ77" t="str">
            <v>５</v>
          </cell>
          <cell r="AK77" t="str">
            <v>五日市中学校</v>
          </cell>
          <cell r="AV77" t="str">
            <v/>
          </cell>
          <cell r="AW77" t="str">
            <v/>
          </cell>
          <cell r="AX77" t="str">
            <v/>
          </cell>
        </row>
        <row r="78">
          <cell r="F78" t="str">
            <v/>
          </cell>
          <cell r="J78" t="str">
            <v/>
          </cell>
          <cell r="P78" t="str">
            <v>男</v>
          </cell>
          <cell r="S78">
            <v>2260</v>
          </cell>
          <cell r="T78" t="str">
            <v>五日市南中</v>
          </cell>
          <cell r="V78">
            <v>0</v>
          </cell>
          <cell r="W78" t="b">
            <v>0</v>
          </cell>
          <cell r="X78" t="str">
            <v xml:space="preserve"> </v>
          </cell>
          <cell r="Z78">
            <v>2260</v>
          </cell>
          <cell r="AA78" t="str">
            <v>五日市南中</v>
          </cell>
          <cell r="AB78" t="str">
            <v>ｲﾂｶｲﾁﾐﾅﾐ</v>
          </cell>
          <cell r="AC78" t="str">
            <v>広島西</v>
          </cell>
          <cell r="AD78" t="str">
            <v>広島</v>
          </cell>
          <cell r="AE78" t="str">
            <v>731-5135</v>
          </cell>
          <cell r="AF78" t="str">
            <v>広島市佐伯区海老園4-2-21</v>
          </cell>
          <cell r="AG78" t="str">
            <v>082-923-5601</v>
          </cell>
          <cell r="AH78" t="str">
            <v>082-923-9828</v>
          </cell>
          <cell r="AI78" t="str">
            <v>佐伯</v>
          </cell>
          <cell r="AJ78" t="str">
            <v>６</v>
          </cell>
          <cell r="AK78" t="str">
            <v>五日市南中学校</v>
          </cell>
          <cell r="AV78" t="str">
            <v/>
          </cell>
          <cell r="AW78" t="str">
            <v/>
          </cell>
          <cell r="AX78" t="str">
            <v/>
          </cell>
        </row>
        <row r="79">
          <cell r="F79" t="str">
            <v/>
          </cell>
          <cell r="J79" t="str">
            <v/>
          </cell>
          <cell r="P79" t="str">
            <v>男</v>
          </cell>
          <cell r="S79">
            <v>2290</v>
          </cell>
          <cell r="T79" t="str">
            <v>城山中</v>
          </cell>
          <cell r="V79">
            <v>0</v>
          </cell>
          <cell r="W79" t="b">
            <v>0</v>
          </cell>
          <cell r="X79" t="str">
            <v xml:space="preserve"> </v>
          </cell>
          <cell r="Z79">
            <v>2290</v>
          </cell>
          <cell r="AA79" t="str">
            <v>城山中</v>
          </cell>
          <cell r="AB79" t="str">
            <v>ｼﾞｮｳﾔﾏ</v>
          </cell>
          <cell r="AC79" t="str">
            <v>広島西</v>
          </cell>
          <cell r="AD79" t="str">
            <v>広島</v>
          </cell>
          <cell r="AE79" t="str">
            <v>731-5155</v>
          </cell>
          <cell r="AF79" t="str">
            <v>広島市佐伯区城山2-17-1</v>
          </cell>
          <cell r="AG79" t="str">
            <v>082-927-1780</v>
          </cell>
          <cell r="AH79" t="str">
            <v>082-927-9244</v>
          </cell>
          <cell r="AI79" t="str">
            <v>佐伯</v>
          </cell>
          <cell r="AJ79" t="str">
            <v>７</v>
          </cell>
          <cell r="AK79" t="str">
            <v>城山中学校</v>
          </cell>
          <cell r="AV79" t="str">
            <v/>
          </cell>
          <cell r="AW79" t="str">
            <v/>
          </cell>
          <cell r="AX79" t="str">
            <v/>
          </cell>
        </row>
        <row r="80">
          <cell r="F80" t="str">
            <v/>
          </cell>
          <cell r="J80" t="str">
            <v/>
          </cell>
          <cell r="P80" t="str">
            <v>男</v>
          </cell>
          <cell r="S80">
            <v>2320</v>
          </cell>
          <cell r="T80" t="str">
            <v>湯来中</v>
          </cell>
          <cell r="V80">
            <v>0</v>
          </cell>
          <cell r="W80" t="b">
            <v>0</v>
          </cell>
          <cell r="X80" t="str">
            <v xml:space="preserve"> </v>
          </cell>
          <cell r="Z80">
            <v>2320</v>
          </cell>
          <cell r="AA80" t="str">
            <v>湯来中</v>
          </cell>
          <cell r="AB80" t="str">
            <v>ﾕｷ</v>
          </cell>
          <cell r="AC80" t="str">
            <v>広島西</v>
          </cell>
          <cell r="AD80" t="str">
            <v>広島</v>
          </cell>
          <cell r="AE80" t="str">
            <v>738-0601</v>
          </cell>
          <cell r="AF80" t="str">
            <v>広島市佐伯区湯来町和田112</v>
          </cell>
          <cell r="AG80" t="str">
            <v>0829-83-0547</v>
          </cell>
          <cell r="AH80" t="str">
            <v>0829-83-0205</v>
          </cell>
          <cell r="AI80" t="str">
            <v>佐伯</v>
          </cell>
          <cell r="AJ80" t="str">
            <v>８</v>
          </cell>
          <cell r="AK80" t="str">
            <v>湯来中学校</v>
          </cell>
          <cell r="AV80" t="str">
            <v/>
          </cell>
          <cell r="AW80" t="str">
            <v/>
          </cell>
          <cell r="AX80" t="str">
            <v/>
          </cell>
        </row>
        <row r="81">
          <cell r="F81" t="str">
            <v/>
          </cell>
          <cell r="J81" t="str">
            <v/>
          </cell>
          <cell r="P81" t="str">
            <v>男</v>
          </cell>
          <cell r="S81">
            <v>2350</v>
          </cell>
          <cell r="T81" t="str">
            <v>砂谷中</v>
          </cell>
          <cell r="V81">
            <v>0</v>
          </cell>
          <cell r="W81" t="b">
            <v>0</v>
          </cell>
          <cell r="X81" t="str">
            <v xml:space="preserve"> </v>
          </cell>
          <cell r="Z81">
            <v>2350</v>
          </cell>
          <cell r="AA81" t="str">
            <v>砂谷中</v>
          </cell>
          <cell r="AB81" t="str">
            <v>ｻｺﾞﾀﾆ</v>
          </cell>
          <cell r="AC81" t="str">
            <v>広島西</v>
          </cell>
          <cell r="AD81" t="str">
            <v>広島</v>
          </cell>
          <cell r="AE81" t="str">
            <v>738-0513</v>
          </cell>
          <cell r="AF81" t="str">
            <v>広島市佐伯区湯来町大字伏谷5-1</v>
          </cell>
          <cell r="AG81" t="str">
            <v>0829-86-0554</v>
          </cell>
          <cell r="AH81" t="str">
            <v>0829-86-0524</v>
          </cell>
          <cell r="AI81" t="str">
            <v>佐伯</v>
          </cell>
          <cell r="AJ81" t="str">
            <v>９</v>
          </cell>
          <cell r="AK81" t="str">
            <v>砂谷中学校</v>
          </cell>
          <cell r="AV81" t="str">
            <v/>
          </cell>
          <cell r="AW81" t="str">
            <v/>
          </cell>
          <cell r="AX81" t="str">
            <v/>
          </cell>
        </row>
        <row r="82">
          <cell r="F82" t="str">
            <v/>
          </cell>
          <cell r="J82" t="str">
            <v/>
          </cell>
          <cell r="P82" t="str">
            <v>男</v>
          </cell>
          <cell r="S82">
            <v>2380</v>
          </cell>
          <cell r="T82" t="str">
            <v>広島なぎさ中</v>
          </cell>
          <cell r="V82">
            <v>0</v>
          </cell>
          <cell r="W82" t="b">
            <v>0</v>
          </cell>
          <cell r="X82" t="str">
            <v xml:space="preserve"> </v>
          </cell>
          <cell r="Z82">
            <v>2380</v>
          </cell>
          <cell r="AA82" t="str">
            <v>広島なぎさ中</v>
          </cell>
          <cell r="AB82" t="str">
            <v>ﾋﾛｼﾏﾅｷﾞｻ</v>
          </cell>
          <cell r="AC82" t="str">
            <v>広島西</v>
          </cell>
          <cell r="AD82" t="str">
            <v>広島</v>
          </cell>
          <cell r="AE82" t="str">
            <v>731-5138</v>
          </cell>
          <cell r="AF82" t="str">
            <v>広島市佐伯区海老山南2-2-1</v>
          </cell>
          <cell r="AG82" t="str">
            <v>082-921-2137</v>
          </cell>
          <cell r="AH82" t="str">
            <v>082-924-3020</v>
          </cell>
          <cell r="AI82" t="str">
            <v>佐伯</v>
          </cell>
          <cell r="AJ82" t="str">
            <v>１０</v>
          </cell>
          <cell r="AK82" t="str">
            <v>広島なぎさ中学校</v>
          </cell>
          <cell r="AV82" t="str">
            <v/>
          </cell>
          <cell r="AW82" t="str">
            <v/>
          </cell>
          <cell r="AX82" t="str">
            <v/>
          </cell>
        </row>
        <row r="83">
          <cell r="F83" t="str">
            <v/>
          </cell>
          <cell r="J83" t="str">
            <v/>
          </cell>
          <cell r="P83" t="str">
            <v>男</v>
          </cell>
          <cell r="S83">
            <v>2410</v>
          </cell>
          <cell r="T83" t="str">
            <v>廿日市中</v>
          </cell>
          <cell r="V83">
            <v>0</v>
          </cell>
          <cell r="W83" t="b">
            <v>0</v>
          </cell>
          <cell r="X83" t="str">
            <v xml:space="preserve"> </v>
          </cell>
          <cell r="Z83">
            <v>2410</v>
          </cell>
          <cell r="AA83" t="str">
            <v>廿日市中</v>
          </cell>
          <cell r="AB83" t="str">
            <v>ﾊﾂｶｲﾁ</v>
          </cell>
          <cell r="AC83" t="str">
            <v>大竹･廿日市</v>
          </cell>
          <cell r="AD83" t="str">
            <v>大竹･廿日市</v>
          </cell>
          <cell r="AE83" t="str">
            <v>738-0004</v>
          </cell>
          <cell r="AF83" t="str">
            <v>廿日市市桜尾3-9-1</v>
          </cell>
          <cell r="AG83" t="str">
            <v>0829-32-3191</v>
          </cell>
          <cell r="AH83" t="str">
            <v>0829-32-3319</v>
          </cell>
          <cell r="AK83" t="str">
            <v>廿日市中学校</v>
          </cell>
          <cell r="AV83" t="str">
            <v/>
          </cell>
          <cell r="AW83" t="str">
            <v/>
          </cell>
          <cell r="AX83" t="str">
            <v/>
          </cell>
        </row>
        <row r="84">
          <cell r="F84" t="str">
            <v/>
          </cell>
          <cell r="J84" t="str">
            <v/>
          </cell>
          <cell r="P84" t="str">
            <v>男</v>
          </cell>
          <cell r="S84">
            <v>2440</v>
          </cell>
          <cell r="T84" t="str">
            <v>七尾中</v>
          </cell>
          <cell r="V84">
            <v>0</v>
          </cell>
          <cell r="W84" t="b">
            <v>0</v>
          </cell>
          <cell r="X84" t="str">
            <v xml:space="preserve"> </v>
          </cell>
          <cell r="Z84">
            <v>2440</v>
          </cell>
          <cell r="AA84" t="str">
            <v>七尾中</v>
          </cell>
          <cell r="AB84" t="str">
            <v>ﾅﾅｵ</v>
          </cell>
          <cell r="AC84" t="str">
            <v>大竹･廿日市</v>
          </cell>
          <cell r="AD84" t="str">
            <v>大竹･廿日市</v>
          </cell>
          <cell r="AE84" t="str">
            <v>738-0025</v>
          </cell>
          <cell r="AF84" t="str">
            <v>廿日市市平良2-2-34</v>
          </cell>
          <cell r="AG84" t="str">
            <v>0829-32-8200</v>
          </cell>
          <cell r="AH84" t="str">
            <v>0829-32-8285</v>
          </cell>
          <cell r="AK84" t="str">
            <v>七尾中学校</v>
          </cell>
          <cell r="AV84" t="str">
            <v/>
          </cell>
          <cell r="AW84" t="str">
            <v/>
          </cell>
          <cell r="AX84" t="str">
            <v/>
          </cell>
        </row>
        <row r="85">
          <cell r="F85" t="str">
            <v/>
          </cell>
          <cell r="J85" t="str">
            <v/>
          </cell>
          <cell r="P85" t="str">
            <v>男</v>
          </cell>
          <cell r="S85">
            <v>2470</v>
          </cell>
          <cell r="T85" t="str">
            <v>阿品台中</v>
          </cell>
          <cell r="V85">
            <v>0</v>
          </cell>
          <cell r="W85" t="b">
            <v>0</v>
          </cell>
          <cell r="X85" t="str">
            <v xml:space="preserve"> </v>
          </cell>
          <cell r="Z85">
            <v>2470</v>
          </cell>
          <cell r="AA85" t="str">
            <v>阿品台中</v>
          </cell>
          <cell r="AB85" t="str">
            <v>ｱｼﾞﾅﾀﾞｲ</v>
          </cell>
          <cell r="AC85" t="str">
            <v>大竹･廿日市</v>
          </cell>
          <cell r="AD85" t="str">
            <v>大竹･廿日市</v>
          </cell>
          <cell r="AE85" t="str">
            <v>738-0052</v>
          </cell>
          <cell r="AF85" t="str">
            <v>廿日市市阿品台東1-1</v>
          </cell>
          <cell r="AG85" t="str">
            <v>0829-39-1516</v>
          </cell>
          <cell r="AH85" t="str">
            <v>0829-39-1914</v>
          </cell>
          <cell r="AK85" t="str">
            <v>阿品台中学校</v>
          </cell>
          <cell r="AV85" t="str">
            <v/>
          </cell>
          <cell r="AW85" t="str">
            <v/>
          </cell>
          <cell r="AX85" t="str">
            <v/>
          </cell>
        </row>
        <row r="86">
          <cell r="F86" t="str">
            <v/>
          </cell>
          <cell r="J86" t="str">
            <v/>
          </cell>
          <cell r="P86" t="str">
            <v>男</v>
          </cell>
          <cell r="S86">
            <v>2500</v>
          </cell>
          <cell r="T86" t="str">
            <v>野坂中</v>
          </cell>
          <cell r="V86">
            <v>0</v>
          </cell>
          <cell r="W86" t="b">
            <v>0</v>
          </cell>
          <cell r="X86" t="str">
            <v xml:space="preserve"> </v>
          </cell>
          <cell r="Z86">
            <v>2500</v>
          </cell>
          <cell r="AA86" t="str">
            <v>野坂中</v>
          </cell>
          <cell r="AB86" t="str">
            <v>ﾉｻｶ</v>
          </cell>
          <cell r="AC86" t="str">
            <v>大竹･廿日市</v>
          </cell>
          <cell r="AD86" t="str">
            <v>大竹･廿日市</v>
          </cell>
          <cell r="AE86" t="str">
            <v>738-0043</v>
          </cell>
          <cell r="AF86" t="str">
            <v>廿日市市地御前北1-3-1</v>
          </cell>
          <cell r="AG86" t="str">
            <v>0829-38-2001</v>
          </cell>
          <cell r="AH86" t="str">
            <v>0829-38-2569</v>
          </cell>
          <cell r="AK86" t="str">
            <v>野坂中学校</v>
          </cell>
          <cell r="AV86" t="str">
            <v/>
          </cell>
          <cell r="AW86" t="str">
            <v/>
          </cell>
          <cell r="AX86" t="str">
            <v/>
          </cell>
        </row>
        <row r="87">
          <cell r="F87" t="str">
            <v/>
          </cell>
          <cell r="J87" t="str">
            <v/>
          </cell>
          <cell r="P87" t="str">
            <v>男</v>
          </cell>
          <cell r="S87">
            <v>2530</v>
          </cell>
          <cell r="T87" t="str">
            <v>四季が丘中</v>
          </cell>
          <cell r="V87">
            <v>0</v>
          </cell>
          <cell r="W87" t="b">
            <v>0</v>
          </cell>
          <cell r="X87" t="str">
            <v xml:space="preserve"> </v>
          </cell>
          <cell r="Z87">
            <v>2530</v>
          </cell>
          <cell r="AA87" t="str">
            <v>四季が丘中</v>
          </cell>
          <cell r="AB87" t="str">
            <v>ｼｷｶﾞｵｶ</v>
          </cell>
          <cell r="AC87" t="str">
            <v>大竹･廿日市</v>
          </cell>
          <cell r="AD87" t="str">
            <v>大竹･廿日市</v>
          </cell>
          <cell r="AE87" t="str">
            <v>738-0036</v>
          </cell>
          <cell r="AF87" t="str">
            <v>廿日市市四季が丘2-1-1</v>
          </cell>
          <cell r="AG87" t="str">
            <v>0829-38-3371</v>
          </cell>
          <cell r="AH87" t="str">
            <v>0829-38-3394</v>
          </cell>
          <cell r="AK87" t="str">
            <v>四季が丘中学校</v>
          </cell>
          <cell r="AV87" t="str">
            <v/>
          </cell>
          <cell r="AW87" t="str">
            <v/>
          </cell>
          <cell r="AX87" t="str">
            <v/>
          </cell>
        </row>
        <row r="88">
          <cell r="F88" t="str">
            <v/>
          </cell>
          <cell r="J88" t="str">
            <v/>
          </cell>
          <cell r="P88" t="str">
            <v>男</v>
          </cell>
          <cell r="S88">
            <v>2560</v>
          </cell>
          <cell r="T88" t="str">
            <v>佐伯中</v>
          </cell>
          <cell r="V88">
            <v>0</v>
          </cell>
          <cell r="W88" t="b">
            <v>0</v>
          </cell>
          <cell r="X88" t="str">
            <v xml:space="preserve"> </v>
          </cell>
          <cell r="Z88">
            <v>2560</v>
          </cell>
          <cell r="AA88" t="str">
            <v>佐伯中</v>
          </cell>
          <cell r="AB88" t="str">
            <v>ｻｴｷ</v>
          </cell>
          <cell r="AC88" t="str">
            <v>大竹･廿日市</v>
          </cell>
          <cell r="AD88" t="str">
            <v>大竹･廿日市</v>
          </cell>
          <cell r="AE88" t="str">
            <v>738-0222</v>
          </cell>
          <cell r="AF88" t="str">
            <v>廿日市市津田69-1</v>
          </cell>
          <cell r="AG88" t="str">
            <v>0829-72-1145</v>
          </cell>
          <cell r="AH88" t="str">
            <v>0829-72-1146</v>
          </cell>
          <cell r="AK88" t="str">
            <v>佐伯中学校</v>
          </cell>
          <cell r="AV88" t="str">
            <v/>
          </cell>
          <cell r="AW88" t="str">
            <v/>
          </cell>
          <cell r="AX88" t="str">
            <v/>
          </cell>
        </row>
        <row r="89">
          <cell r="F89" t="str">
            <v/>
          </cell>
          <cell r="J89" t="str">
            <v/>
          </cell>
          <cell r="P89" t="str">
            <v>男</v>
          </cell>
          <cell r="S89">
            <v>2590</v>
          </cell>
          <cell r="T89" t="str">
            <v>廿日市吉和中</v>
          </cell>
          <cell r="V89">
            <v>0</v>
          </cell>
          <cell r="W89" t="b">
            <v>0</v>
          </cell>
          <cell r="X89" t="str">
            <v xml:space="preserve"> </v>
          </cell>
          <cell r="Z89">
            <v>2590</v>
          </cell>
          <cell r="AA89" t="str">
            <v>廿日市吉和中</v>
          </cell>
          <cell r="AB89" t="str">
            <v>ﾊﾂｶｲﾁﾖｼﾜ</v>
          </cell>
          <cell r="AC89" t="str">
            <v>大竹･廿日市</v>
          </cell>
          <cell r="AD89" t="str">
            <v>大竹･廿日市</v>
          </cell>
          <cell r="AE89" t="str">
            <v>738-0301</v>
          </cell>
          <cell r="AF89" t="str">
            <v>廿日市市吉和1555-1</v>
          </cell>
          <cell r="AG89" t="str">
            <v>0829-77-2010</v>
          </cell>
          <cell r="AH89" t="str">
            <v>0829-77-2013</v>
          </cell>
          <cell r="AK89" t="str">
            <v>廿日市吉和中学校</v>
          </cell>
          <cell r="AV89" t="str">
            <v/>
          </cell>
          <cell r="AW89" t="str">
            <v/>
          </cell>
          <cell r="AX89" t="str">
            <v/>
          </cell>
        </row>
        <row r="90">
          <cell r="F90" t="str">
            <v/>
          </cell>
          <cell r="J90" t="str">
            <v/>
          </cell>
          <cell r="P90" t="str">
            <v>男</v>
          </cell>
          <cell r="S90">
            <v>2620</v>
          </cell>
          <cell r="T90" t="str">
            <v>大野中</v>
          </cell>
          <cell r="V90">
            <v>0</v>
          </cell>
          <cell r="W90" t="b">
            <v>0</v>
          </cell>
          <cell r="X90" t="str">
            <v xml:space="preserve"> </v>
          </cell>
          <cell r="Z90">
            <v>2620</v>
          </cell>
          <cell r="AA90" t="str">
            <v>大野中</v>
          </cell>
          <cell r="AB90" t="str">
            <v>ｵｵﾉ</v>
          </cell>
          <cell r="AC90" t="str">
            <v>大竹･廿日市</v>
          </cell>
          <cell r="AD90" t="str">
            <v>大竹･廿日市</v>
          </cell>
          <cell r="AE90" t="str">
            <v>739-0441</v>
          </cell>
          <cell r="AF90" t="str">
            <v>廿日市市大野原4-2-60</v>
          </cell>
          <cell r="AG90" t="str">
            <v>0829-55-2015</v>
          </cell>
          <cell r="AH90" t="str">
            <v>0829-54-0475</v>
          </cell>
          <cell r="AK90" t="str">
            <v>大野中学校</v>
          </cell>
          <cell r="AV90" t="str">
            <v/>
          </cell>
          <cell r="AW90" t="str">
            <v/>
          </cell>
          <cell r="AX90" t="str">
            <v/>
          </cell>
        </row>
        <row r="91">
          <cell r="F91" t="str">
            <v/>
          </cell>
          <cell r="J91" t="str">
            <v/>
          </cell>
          <cell r="P91" t="str">
            <v>男</v>
          </cell>
          <cell r="S91">
            <v>2650</v>
          </cell>
          <cell r="T91" t="str">
            <v>大野東中</v>
          </cell>
          <cell r="V91">
            <v>0</v>
          </cell>
          <cell r="W91" t="b">
            <v>0</v>
          </cell>
          <cell r="X91" t="str">
            <v xml:space="preserve"> </v>
          </cell>
          <cell r="Z91">
            <v>2650</v>
          </cell>
          <cell r="AA91" t="str">
            <v>大野東中</v>
          </cell>
          <cell r="AB91" t="str">
            <v>ｵｵﾉﾋｶﾞｼ</v>
          </cell>
          <cell r="AC91" t="str">
            <v>大竹･廿日市</v>
          </cell>
          <cell r="AD91" t="str">
            <v>大竹･廿日市</v>
          </cell>
          <cell r="AE91" t="str">
            <v>739-0406</v>
          </cell>
          <cell r="AF91" t="str">
            <v>廿日市市大野414</v>
          </cell>
          <cell r="AG91" t="str">
            <v>0829-56-2177</v>
          </cell>
          <cell r="AH91" t="str">
            <v>0829-56-4653</v>
          </cell>
          <cell r="AK91" t="str">
            <v>大野東中学校</v>
          </cell>
          <cell r="AV91" t="str">
            <v/>
          </cell>
          <cell r="AW91" t="str">
            <v/>
          </cell>
          <cell r="AX91" t="str">
            <v/>
          </cell>
        </row>
        <row r="92">
          <cell r="F92" t="str">
            <v/>
          </cell>
          <cell r="J92" t="str">
            <v/>
          </cell>
          <cell r="P92" t="str">
            <v>男</v>
          </cell>
          <cell r="S92">
            <v>2680</v>
          </cell>
          <cell r="T92" t="str">
            <v>宮島中</v>
          </cell>
          <cell r="V92">
            <v>0</v>
          </cell>
          <cell r="W92" t="b">
            <v>0</v>
          </cell>
          <cell r="X92" t="str">
            <v xml:space="preserve"> </v>
          </cell>
          <cell r="Z92">
            <v>2680</v>
          </cell>
          <cell r="AA92" t="str">
            <v>宮島中</v>
          </cell>
          <cell r="AB92" t="str">
            <v>ﾐﾔｼﾞﾏ</v>
          </cell>
          <cell r="AC92" t="str">
            <v>大竹･廿日市</v>
          </cell>
          <cell r="AD92" t="str">
            <v>大竹･廿日市</v>
          </cell>
          <cell r="AE92" t="str">
            <v>739-0505</v>
          </cell>
          <cell r="AF92" t="str">
            <v>廿日市市宮島町779-2</v>
          </cell>
          <cell r="AG92" t="str">
            <v>0829-44-2012</v>
          </cell>
          <cell r="AH92" t="str">
            <v>0829-44-2157</v>
          </cell>
          <cell r="AK92" t="str">
            <v>宮島中学校</v>
          </cell>
          <cell r="AV92" t="str">
            <v/>
          </cell>
          <cell r="AW92" t="str">
            <v/>
          </cell>
          <cell r="AX92" t="str">
            <v/>
          </cell>
        </row>
        <row r="93">
          <cell r="F93" t="str">
            <v/>
          </cell>
          <cell r="J93" t="str">
            <v/>
          </cell>
          <cell r="P93" t="str">
            <v>男</v>
          </cell>
          <cell r="S93">
            <v>2710</v>
          </cell>
          <cell r="T93" t="str">
            <v>山陽女中</v>
          </cell>
          <cell r="V93">
            <v>0</v>
          </cell>
          <cell r="W93" t="b">
            <v>0</v>
          </cell>
          <cell r="X93" t="str">
            <v xml:space="preserve"> </v>
          </cell>
          <cell r="Z93">
            <v>2710</v>
          </cell>
          <cell r="AA93" t="str">
            <v>山陽女中</v>
          </cell>
          <cell r="AB93" t="str">
            <v>ｻﾝﾖｳｼﾞｮｼ</v>
          </cell>
          <cell r="AC93" t="str">
            <v>大竹･廿日市</v>
          </cell>
          <cell r="AD93" t="str">
            <v>大竹･廿日市</v>
          </cell>
          <cell r="AE93" t="str">
            <v>738-0003</v>
          </cell>
          <cell r="AF93" t="str">
            <v>廿日市市佐方本町1-1</v>
          </cell>
          <cell r="AG93" t="str">
            <v>0829-32-2222</v>
          </cell>
          <cell r="AH93" t="str">
            <v>0829-32-7683</v>
          </cell>
          <cell r="AK93" t="str">
            <v>山陽女中学校</v>
          </cell>
          <cell r="AV93" t="str">
            <v/>
          </cell>
          <cell r="AW93" t="str">
            <v/>
          </cell>
          <cell r="AX93" t="str">
            <v/>
          </cell>
        </row>
        <row r="94">
          <cell r="F94" t="str">
            <v/>
          </cell>
          <cell r="J94" t="str">
            <v/>
          </cell>
          <cell r="P94" t="str">
            <v>男</v>
          </cell>
          <cell r="S94">
            <v>2740</v>
          </cell>
          <cell r="T94" t="str">
            <v>玖波中</v>
          </cell>
          <cell r="V94">
            <v>0</v>
          </cell>
          <cell r="W94" t="b">
            <v>0</v>
          </cell>
          <cell r="X94" t="str">
            <v xml:space="preserve"> </v>
          </cell>
          <cell r="Z94">
            <v>2740</v>
          </cell>
          <cell r="AA94" t="str">
            <v>玖波中</v>
          </cell>
          <cell r="AB94" t="str">
            <v>ｸﾊﾞ</v>
          </cell>
          <cell r="AC94" t="str">
            <v>大竹･廿日市</v>
          </cell>
          <cell r="AD94" t="str">
            <v>大竹･廿日市</v>
          </cell>
          <cell r="AE94" t="str">
            <v>739-0651</v>
          </cell>
          <cell r="AF94" t="str">
            <v>大竹市玖波4-12-1</v>
          </cell>
          <cell r="AG94" t="str">
            <v>0827-57-7241</v>
          </cell>
          <cell r="AH94" t="str">
            <v>0827-57-3060</v>
          </cell>
          <cell r="AK94" t="str">
            <v>玖波中学校</v>
          </cell>
          <cell r="AV94" t="str">
            <v/>
          </cell>
          <cell r="AW94" t="str">
            <v/>
          </cell>
          <cell r="AX94" t="str">
            <v/>
          </cell>
        </row>
        <row r="95">
          <cell r="F95" t="str">
            <v/>
          </cell>
          <cell r="J95" t="str">
            <v/>
          </cell>
          <cell r="P95" t="str">
            <v>男</v>
          </cell>
          <cell r="S95">
            <v>2770</v>
          </cell>
          <cell r="T95" t="str">
            <v>小方中</v>
          </cell>
          <cell r="V95">
            <v>0</v>
          </cell>
          <cell r="W95" t="b">
            <v>0</v>
          </cell>
          <cell r="X95" t="str">
            <v xml:space="preserve"> </v>
          </cell>
          <cell r="Z95">
            <v>2770</v>
          </cell>
          <cell r="AA95" t="str">
            <v>小方中</v>
          </cell>
          <cell r="AB95" t="str">
            <v>ｵｶﾞﾀ</v>
          </cell>
          <cell r="AC95" t="str">
            <v>大竹･廿日市</v>
          </cell>
          <cell r="AD95" t="str">
            <v>大竹･廿日市</v>
          </cell>
          <cell r="AE95" t="str">
            <v>739-0623</v>
          </cell>
          <cell r="AF95" t="str">
            <v>大竹市小方ケ丘1-1</v>
          </cell>
          <cell r="AG95" t="str">
            <v>0827-57-7211</v>
          </cell>
          <cell r="AH95" t="str">
            <v>0827-57-7208</v>
          </cell>
          <cell r="AK95" t="str">
            <v>小方中学校</v>
          </cell>
          <cell r="AV95" t="str">
            <v/>
          </cell>
          <cell r="AW95" t="str">
            <v/>
          </cell>
          <cell r="AX95" t="str">
            <v/>
          </cell>
        </row>
        <row r="96">
          <cell r="F96" t="str">
            <v/>
          </cell>
          <cell r="J96" t="str">
            <v/>
          </cell>
          <cell r="P96" t="str">
            <v>男</v>
          </cell>
          <cell r="S96">
            <v>2800</v>
          </cell>
          <cell r="T96" t="str">
            <v>大竹中</v>
          </cell>
          <cell r="V96">
            <v>0</v>
          </cell>
          <cell r="W96" t="b">
            <v>0</v>
          </cell>
          <cell r="X96" t="str">
            <v xml:space="preserve"> </v>
          </cell>
          <cell r="Z96">
            <v>2800</v>
          </cell>
          <cell r="AA96" t="str">
            <v>大竹中</v>
          </cell>
          <cell r="AB96" t="str">
            <v>ｵｵﾀｹ</v>
          </cell>
          <cell r="AC96" t="str">
            <v>大竹･廿日市</v>
          </cell>
          <cell r="AD96" t="str">
            <v>大竹･廿日市</v>
          </cell>
          <cell r="AE96" t="str">
            <v>739-0614</v>
          </cell>
          <cell r="AF96" t="str">
            <v>大竹市白石1-8-1</v>
          </cell>
          <cell r="AG96" t="str">
            <v>0827-52-5177</v>
          </cell>
          <cell r="AH96" t="str">
            <v>0827-52-5178</v>
          </cell>
          <cell r="AK96" t="str">
            <v>大竹中学校</v>
          </cell>
          <cell r="AV96" t="str">
            <v/>
          </cell>
          <cell r="AW96" t="str">
            <v/>
          </cell>
          <cell r="AX96" t="str">
            <v/>
          </cell>
        </row>
        <row r="97">
          <cell r="Z97">
            <v>2830</v>
          </cell>
        </row>
        <row r="98">
          <cell r="Z98">
            <v>2860</v>
          </cell>
          <cell r="AA98" t="str">
            <v>加計中</v>
          </cell>
          <cell r="AB98" t="str">
            <v>ｶｹ</v>
          </cell>
          <cell r="AC98" t="str">
            <v>山県</v>
          </cell>
          <cell r="AD98" t="str">
            <v>山県</v>
          </cell>
          <cell r="AE98" t="str">
            <v>731-3501</v>
          </cell>
          <cell r="AF98" t="str">
            <v>山県郡安芸太田町大字加計5107-1</v>
          </cell>
          <cell r="AG98" t="str">
            <v>0826-22-0108</v>
          </cell>
          <cell r="AH98" t="str">
            <v>0826-22-2926</v>
          </cell>
          <cell r="AK98" t="str">
            <v>加計中学校</v>
          </cell>
        </row>
        <row r="99">
          <cell r="Z99">
            <v>2890</v>
          </cell>
          <cell r="AA99" t="str">
            <v>安芸太田中</v>
          </cell>
          <cell r="AB99" t="str">
            <v>ｱｷｵｵﾀ</v>
          </cell>
          <cell r="AC99" t="str">
            <v>山県</v>
          </cell>
          <cell r="AD99" t="str">
            <v>山県</v>
          </cell>
          <cell r="AE99" t="str">
            <v>731-3701</v>
          </cell>
          <cell r="AF99" t="str">
            <v>山県郡安芸太田町上筒賀172</v>
          </cell>
          <cell r="AG99" t="str">
            <v>0826-32-2244</v>
          </cell>
          <cell r="AH99" t="str">
            <v>0826-32-2987</v>
          </cell>
          <cell r="AK99" t="str">
            <v>安芸太田中学校</v>
          </cell>
        </row>
        <row r="100">
          <cell r="Z100">
            <v>2920</v>
          </cell>
        </row>
        <row r="101">
          <cell r="Z101">
            <v>2950</v>
          </cell>
          <cell r="AA101" t="str">
            <v>芸北中</v>
          </cell>
          <cell r="AB101" t="str">
            <v>ｹﾞｲﾎｸ</v>
          </cell>
          <cell r="AC101" t="str">
            <v>山県</v>
          </cell>
          <cell r="AD101" t="str">
            <v>山県</v>
          </cell>
          <cell r="AE101" t="str">
            <v>731-2323</v>
          </cell>
          <cell r="AF101" t="str">
            <v>山県郡北広島町川小田10075-90</v>
          </cell>
          <cell r="AG101" t="str">
            <v>0826-35-0151</v>
          </cell>
          <cell r="AH101" t="str">
            <v>0826-35-0409</v>
          </cell>
          <cell r="AK101" t="str">
            <v>芸北中学校</v>
          </cell>
        </row>
        <row r="102">
          <cell r="Z102">
            <v>2980</v>
          </cell>
          <cell r="AA102" t="str">
            <v>豊平中</v>
          </cell>
          <cell r="AB102" t="str">
            <v>ﾄﾖﾋﾗ</v>
          </cell>
          <cell r="AC102" t="str">
            <v>山県</v>
          </cell>
          <cell r="AD102" t="str">
            <v>山県</v>
          </cell>
          <cell r="AE102" t="str">
            <v>731-1712</v>
          </cell>
          <cell r="AF102" t="str">
            <v>山県郡北広島町都志見10914</v>
          </cell>
          <cell r="AG102" t="str">
            <v>0826-83-0160</v>
          </cell>
          <cell r="AH102" t="str">
            <v>0826-85-0130</v>
          </cell>
          <cell r="AK102" t="str">
            <v>豊平中学校</v>
          </cell>
        </row>
        <row r="103">
          <cell r="Z103">
            <v>3010</v>
          </cell>
          <cell r="AA103" t="str">
            <v>大朝中</v>
          </cell>
          <cell r="AB103" t="str">
            <v>ｵｵｱｻ</v>
          </cell>
          <cell r="AC103" t="str">
            <v>山県</v>
          </cell>
          <cell r="AD103" t="str">
            <v>山県</v>
          </cell>
          <cell r="AE103" t="str">
            <v>731-2104</v>
          </cell>
          <cell r="AF103" t="str">
            <v>山県郡北広島町大朝4683-1</v>
          </cell>
          <cell r="AG103" t="str">
            <v>0826-82-2037</v>
          </cell>
          <cell r="AH103" t="str">
            <v>0826-82-2103</v>
          </cell>
          <cell r="AK103" t="str">
            <v>大朝中学校</v>
          </cell>
        </row>
        <row r="104">
          <cell r="F104" t="str">
            <v/>
          </cell>
          <cell r="J104" t="str">
            <v/>
          </cell>
          <cell r="P104" t="str">
            <v>女</v>
          </cell>
          <cell r="S104">
            <v>3040</v>
          </cell>
          <cell r="T104" t="str">
            <v>千代田中</v>
          </cell>
          <cell r="V104">
            <v>0</v>
          </cell>
          <cell r="W104" t="b">
            <v>0</v>
          </cell>
          <cell r="X104" t="str">
            <v xml:space="preserve"> </v>
          </cell>
          <cell r="Z104">
            <v>3040</v>
          </cell>
          <cell r="AA104" t="str">
            <v>千代田中</v>
          </cell>
          <cell r="AB104" t="str">
            <v>ﾁﾖﾀﾞ</v>
          </cell>
          <cell r="AC104" t="str">
            <v>山県</v>
          </cell>
          <cell r="AD104" t="str">
            <v>山県</v>
          </cell>
          <cell r="AE104" t="str">
            <v>731-1532</v>
          </cell>
          <cell r="AF104" t="str">
            <v>山県郡北広島町古保利450</v>
          </cell>
          <cell r="AG104" t="str">
            <v>0826-72-3101</v>
          </cell>
          <cell r="AH104" t="str">
            <v>0826-72-3873</v>
          </cell>
          <cell r="AK104" t="str">
            <v>千代田中学校</v>
          </cell>
          <cell r="AV104" t="str">
            <v/>
          </cell>
          <cell r="AW104" t="str">
            <v/>
          </cell>
          <cell r="AX104" t="str">
            <v/>
          </cell>
        </row>
        <row r="105">
          <cell r="F105" t="str">
            <v/>
          </cell>
          <cell r="J105" t="str">
            <v/>
          </cell>
          <cell r="P105" t="str">
            <v>女</v>
          </cell>
          <cell r="S105">
            <v>3070</v>
          </cell>
          <cell r="T105" t="str">
            <v>新庄中</v>
          </cell>
          <cell r="V105">
            <v>0</v>
          </cell>
          <cell r="W105" t="b">
            <v>0</v>
          </cell>
          <cell r="X105" t="str">
            <v xml:space="preserve"> </v>
          </cell>
          <cell r="Z105">
            <v>3070</v>
          </cell>
          <cell r="AA105" t="str">
            <v>新庄中</v>
          </cell>
          <cell r="AB105" t="str">
            <v>ｼﾝｼﾞｮｳ</v>
          </cell>
          <cell r="AC105" t="str">
            <v>山県</v>
          </cell>
          <cell r="AD105" t="str">
            <v>山県</v>
          </cell>
          <cell r="AE105" t="str">
            <v>731-2198</v>
          </cell>
          <cell r="AF105" t="str">
            <v>山県郡北広島町新庄848</v>
          </cell>
          <cell r="AG105" t="str">
            <v>0826-82-2323</v>
          </cell>
          <cell r="AH105" t="str">
            <v>0826-82-3273</v>
          </cell>
          <cell r="AK105" t="str">
            <v>新庄中学校</v>
          </cell>
          <cell r="AV105" t="str">
            <v/>
          </cell>
          <cell r="AW105" t="str">
            <v/>
          </cell>
          <cell r="AX105" t="str">
            <v/>
          </cell>
        </row>
        <row r="106">
          <cell r="F106" t="str">
            <v/>
          </cell>
          <cell r="J106" t="str">
            <v/>
          </cell>
          <cell r="P106" t="str">
            <v>女</v>
          </cell>
          <cell r="S106">
            <v>3100</v>
          </cell>
          <cell r="T106" t="str">
            <v>吉田中</v>
          </cell>
          <cell r="V106">
            <v>0</v>
          </cell>
          <cell r="W106" t="b">
            <v>0</v>
          </cell>
          <cell r="X106" t="str">
            <v xml:space="preserve"> </v>
          </cell>
          <cell r="Z106">
            <v>3100</v>
          </cell>
          <cell r="AA106" t="str">
            <v>吉田中</v>
          </cell>
          <cell r="AB106" t="str">
            <v>ﾖｼﾀﾞ</v>
          </cell>
          <cell r="AC106" t="str">
            <v>安芸高田</v>
          </cell>
          <cell r="AD106" t="str">
            <v>安芸高田</v>
          </cell>
          <cell r="AE106" t="str">
            <v>731-0521</v>
          </cell>
          <cell r="AF106" t="str">
            <v>安芸高田市吉田町常友1018-1</v>
          </cell>
          <cell r="AG106" t="str">
            <v>0826-42-0400</v>
          </cell>
          <cell r="AH106" t="str">
            <v>0826-42-1544</v>
          </cell>
          <cell r="AK106" t="str">
            <v>吉田中学校</v>
          </cell>
          <cell r="AV106" t="str">
            <v/>
          </cell>
          <cell r="AW106" t="str">
            <v/>
          </cell>
          <cell r="AX106" t="str">
            <v/>
          </cell>
        </row>
        <row r="107">
          <cell r="F107" t="str">
            <v/>
          </cell>
          <cell r="J107" t="str">
            <v/>
          </cell>
          <cell r="P107" t="str">
            <v>女</v>
          </cell>
          <cell r="S107">
            <v>3130</v>
          </cell>
          <cell r="T107" t="str">
            <v>八千代中</v>
          </cell>
          <cell r="V107">
            <v>0</v>
          </cell>
          <cell r="W107" t="b">
            <v>0</v>
          </cell>
          <cell r="X107" t="str">
            <v xml:space="preserve"> </v>
          </cell>
          <cell r="Z107">
            <v>3130</v>
          </cell>
          <cell r="AA107" t="str">
            <v>八千代中</v>
          </cell>
          <cell r="AB107" t="str">
            <v>ﾔﾁﾖ</v>
          </cell>
          <cell r="AC107" t="str">
            <v>安芸高田</v>
          </cell>
          <cell r="AD107" t="str">
            <v>安芸高田</v>
          </cell>
          <cell r="AE107" t="str">
            <v>731-0303</v>
          </cell>
          <cell r="AF107" t="str">
            <v>安芸高田市八千代町佐々井1438-1</v>
          </cell>
          <cell r="AG107" t="str">
            <v>0826-52-2007</v>
          </cell>
          <cell r="AH107" t="str">
            <v>0826-52-3885</v>
          </cell>
          <cell r="AK107" t="str">
            <v>八千代中学校</v>
          </cell>
          <cell r="AV107" t="str">
            <v/>
          </cell>
          <cell r="AW107" t="str">
            <v/>
          </cell>
          <cell r="AX107" t="str">
            <v/>
          </cell>
        </row>
        <row r="108">
          <cell r="F108" t="str">
            <v/>
          </cell>
          <cell r="J108" t="str">
            <v/>
          </cell>
          <cell r="P108" t="str">
            <v>女</v>
          </cell>
          <cell r="S108">
            <v>3160</v>
          </cell>
          <cell r="T108" t="str">
            <v>美土里中</v>
          </cell>
          <cell r="V108">
            <v>0</v>
          </cell>
          <cell r="W108" t="b">
            <v>0</v>
          </cell>
          <cell r="X108" t="str">
            <v xml:space="preserve"> </v>
          </cell>
          <cell r="Z108">
            <v>3160</v>
          </cell>
          <cell r="AA108" t="str">
            <v>美土里中</v>
          </cell>
          <cell r="AB108" t="str">
            <v>ﾐﾄﾞﾘ</v>
          </cell>
          <cell r="AC108" t="str">
            <v>安芸高田</v>
          </cell>
          <cell r="AD108" t="str">
            <v>安芸高田</v>
          </cell>
          <cell r="AE108" t="str">
            <v>731-0612</v>
          </cell>
          <cell r="AF108" t="str">
            <v>安芸高田市美土里町本郷1214-5</v>
          </cell>
          <cell r="AG108" t="str">
            <v>0826-54-0142</v>
          </cell>
          <cell r="AH108" t="str">
            <v>0826-54-0291</v>
          </cell>
          <cell r="AK108" t="str">
            <v>美土里中学校</v>
          </cell>
          <cell r="AV108" t="str">
            <v/>
          </cell>
          <cell r="AW108" t="str">
            <v/>
          </cell>
          <cell r="AX108" t="str">
            <v/>
          </cell>
        </row>
        <row r="109">
          <cell r="F109" t="str">
            <v/>
          </cell>
          <cell r="J109" t="str">
            <v/>
          </cell>
          <cell r="P109" t="str">
            <v>女</v>
          </cell>
          <cell r="S109">
            <v>3190</v>
          </cell>
          <cell r="T109" t="str">
            <v>高宮中</v>
          </cell>
          <cell r="V109">
            <v>0</v>
          </cell>
          <cell r="W109" t="b">
            <v>0</v>
          </cell>
          <cell r="X109" t="str">
            <v xml:space="preserve"> </v>
          </cell>
          <cell r="Z109">
            <v>3190</v>
          </cell>
          <cell r="AA109" t="str">
            <v>高宮中</v>
          </cell>
          <cell r="AB109" t="str">
            <v>ﾀｶﾐﾔ</v>
          </cell>
          <cell r="AC109" t="str">
            <v>安芸高田</v>
          </cell>
          <cell r="AD109" t="str">
            <v>安芸高田</v>
          </cell>
          <cell r="AE109" t="str">
            <v>739-1802</v>
          </cell>
          <cell r="AF109" t="str">
            <v>安芸高田市高宮町佐々部38-2</v>
          </cell>
          <cell r="AG109" t="str">
            <v>0826-57-0050</v>
          </cell>
          <cell r="AH109" t="str">
            <v>0826-57-0050</v>
          </cell>
          <cell r="AK109" t="str">
            <v>高宮中学校</v>
          </cell>
          <cell r="AV109" t="str">
            <v/>
          </cell>
          <cell r="AW109" t="str">
            <v/>
          </cell>
          <cell r="AX109" t="str">
            <v/>
          </cell>
        </row>
        <row r="110">
          <cell r="F110" t="str">
            <v/>
          </cell>
          <cell r="J110" t="str">
            <v/>
          </cell>
          <cell r="P110" t="str">
            <v>女</v>
          </cell>
          <cell r="S110">
            <v>3220</v>
          </cell>
          <cell r="T110" t="str">
            <v>甲田中</v>
          </cell>
          <cell r="V110">
            <v>0</v>
          </cell>
          <cell r="W110" t="b">
            <v>0</v>
          </cell>
          <cell r="X110" t="str">
            <v xml:space="preserve"> </v>
          </cell>
          <cell r="Z110">
            <v>3220</v>
          </cell>
          <cell r="AA110" t="str">
            <v>甲田中</v>
          </cell>
          <cell r="AB110" t="str">
            <v>ｺｳﾀﾞ</v>
          </cell>
          <cell r="AC110" t="str">
            <v>安芸高田</v>
          </cell>
          <cell r="AD110" t="str">
            <v>安芸高田</v>
          </cell>
          <cell r="AE110" t="str">
            <v>739-1101</v>
          </cell>
          <cell r="AF110" t="str">
            <v>安芸高田市甲田町高田原1250</v>
          </cell>
          <cell r="AG110" t="str">
            <v>0826-45-2003</v>
          </cell>
          <cell r="AH110" t="str">
            <v>0826-45-4793</v>
          </cell>
          <cell r="AK110" t="str">
            <v>甲田中学校</v>
          </cell>
          <cell r="AV110" t="str">
            <v/>
          </cell>
          <cell r="AW110" t="str">
            <v/>
          </cell>
          <cell r="AX110" t="str">
            <v/>
          </cell>
        </row>
        <row r="111">
          <cell r="F111" t="str">
            <v/>
          </cell>
          <cell r="J111" t="str">
            <v/>
          </cell>
          <cell r="P111" t="str">
            <v>女</v>
          </cell>
          <cell r="S111">
            <v>3250</v>
          </cell>
          <cell r="T111" t="str">
            <v>向原中</v>
          </cell>
          <cell r="V111">
            <v>0</v>
          </cell>
          <cell r="W111" t="b">
            <v>0</v>
          </cell>
          <cell r="X111" t="str">
            <v xml:space="preserve"> </v>
          </cell>
          <cell r="Z111">
            <v>3250</v>
          </cell>
          <cell r="AA111" t="str">
            <v>向原中</v>
          </cell>
          <cell r="AB111" t="str">
            <v>ﾑｶｲﾊﾗ</v>
          </cell>
          <cell r="AC111" t="str">
            <v>安芸高田</v>
          </cell>
          <cell r="AD111" t="str">
            <v>安芸高田</v>
          </cell>
          <cell r="AE111" t="str">
            <v>739-1201</v>
          </cell>
          <cell r="AF111" t="str">
            <v>安芸高田市向原町坂236-1</v>
          </cell>
          <cell r="AG111" t="str">
            <v>0826-46-2049</v>
          </cell>
          <cell r="AH111" t="str">
            <v>0826-46-4043</v>
          </cell>
          <cell r="AK111" t="str">
            <v>向原中学校</v>
          </cell>
          <cell r="AV111" t="str">
            <v/>
          </cell>
          <cell r="AW111" t="str">
            <v/>
          </cell>
          <cell r="AX111" t="str">
            <v/>
          </cell>
        </row>
        <row r="112">
          <cell r="F112" t="str">
            <v/>
          </cell>
          <cell r="J112" t="str">
            <v/>
          </cell>
          <cell r="P112" t="str">
            <v>女</v>
          </cell>
          <cell r="S112">
            <v>3280</v>
          </cell>
          <cell r="T112" t="str">
            <v>仁方中</v>
          </cell>
          <cell r="V112">
            <v>0</v>
          </cell>
          <cell r="W112" t="b">
            <v>0</v>
          </cell>
          <cell r="X112" t="str">
            <v xml:space="preserve"> </v>
          </cell>
          <cell r="Z112">
            <v>3280</v>
          </cell>
          <cell r="AA112" t="str">
            <v>仁方中</v>
          </cell>
          <cell r="AB112" t="str">
            <v>ﾆｶﾞﾀ</v>
          </cell>
          <cell r="AC112" t="str">
            <v>呉</v>
          </cell>
          <cell r="AD112" t="str">
            <v>呉</v>
          </cell>
          <cell r="AE112" t="str">
            <v>737-0154</v>
          </cell>
          <cell r="AF112" t="str">
            <v>呉市仁方桟橋通16-8</v>
          </cell>
          <cell r="AG112" t="str">
            <v>0823-79-1177</v>
          </cell>
          <cell r="AH112" t="str">
            <v>0823-79-6929</v>
          </cell>
          <cell r="AK112" t="str">
            <v>仁方中学校</v>
          </cell>
          <cell r="AV112" t="str">
            <v/>
          </cell>
          <cell r="AW112" t="str">
            <v/>
          </cell>
          <cell r="AX112" t="str">
            <v/>
          </cell>
        </row>
        <row r="113">
          <cell r="F113" t="str">
            <v/>
          </cell>
          <cell r="J113" t="str">
            <v/>
          </cell>
          <cell r="P113" t="str">
            <v>女</v>
          </cell>
          <cell r="S113">
            <v>3310</v>
          </cell>
          <cell r="T113" t="str">
            <v>広南中</v>
          </cell>
          <cell r="V113">
            <v>0</v>
          </cell>
          <cell r="W113" t="b">
            <v>0</v>
          </cell>
          <cell r="X113" t="str">
            <v xml:space="preserve"> </v>
          </cell>
          <cell r="Z113">
            <v>3310</v>
          </cell>
          <cell r="AA113" t="str">
            <v>広南中</v>
          </cell>
          <cell r="AB113" t="str">
            <v>ﾋﾛﾐﾅﾐ</v>
          </cell>
          <cell r="AC113" t="str">
            <v>呉</v>
          </cell>
          <cell r="AD113" t="str">
            <v>呉</v>
          </cell>
          <cell r="AE113" t="str">
            <v>737-0136</v>
          </cell>
          <cell r="AF113" t="str">
            <v>呉市広長浜4-1-9</v>
          </cell>
          <cell r="AG113" t="str">
            <v>0823-71-7920</v>
          </cell>
          <cell r="AH113" t="str">
            <v>0823-74-3502</v>
          </cell>
          <cell r="AK113" t="str">
            <v>広南中学校</v>
          </cell>
          <cell r="AV113" t="str">
            <v/>
          </cell>
          <cell r="AW113" t="str">
            <v/>
          </cell>
          <cell r="AX113" t="str">
            <v/>
          </cell>
        </row>
        <row r="114">
          <cell r="F114" t="str">
            <v/>
          </cell>
          <cell r="J114" t="str">
            <v/>
          </cell>
          <cell r="P114" t="str">
            <v>女</v>
          </cell>
          <cell r="S114">
            <v>3340</v>
          </cell>
          <cell r="T114" t="str">
            <v>白岳中</v>
          </cell>
          <cell r="V114">
            <v>0</v>
          </cell>
          <cell r="W114" t="b">
            <v>0</v>
          </cell>
          <cell r="X114" t="str">
            <v xml:space="preserve"> </v>
          </cell>
          <cell r="Z114">
            <v>3340</v>
          </cell>
          <cell r="AA114" t="str">
            <v>白岳中</v>
          </cell>
          <cell r="AB114" t="str">
            <v>ｼﾗﾀｹ</v>
          </cell>
          <cell r="AC114" t="str">
            <v>呉</v>
          </cell>
          <cell r="AD114" t="str">
            <v>呉</v>
          </cell>
          <cell r="AE114" t="str">
            <v>737-0142</v>
          </cell>
          <cell r="AF114" t="str">
            <v>呉市広駅前2-11-1</v>
          </cell>
          <cell r="AG114" t="str">
            <v>0823-74-2121</v>
          </cell>
          <cell r="AH114" t="str">
            <v>0823-74-3503</v>
          </cell>
          <cell r="AK114" t="str">
            <v>白岳中学校</v>
          </cell>
          <cell r="AV114" t="str">
            <v/>
          </cell>
          <cell r="AW114" t="str">
            <v/>
          </cell>
          <cell r="AX114" t="str">
            <v/>
          </cell>
        </row>
        <row r="115">
          <cell r="F115" t="str">
            <v/>
          </cell>
          <cell r="J115" t="str">
            <v/>
          </cell>
          <cell r="P115" t="str">
            <v>女</v>
          </cell>
          <cell r="S115">
            <v>3370</v>
          </cell>
          <cell r="T115" t="str">
            <v>広中央中</v>
          </cell>
          <cell r="V115">
            <v>0</v>
          </cell>
          <cell r="W115" t="b">
            <v>0</v>
          </cell>
          <cell r="X115" t="str">
            <v xml:space="preserve"> </v>
          </cell>
          <cell r="Z115">
            <v>3370</v>
          </cell>
          <cell r="AA115" t="str">
            <v>広中央中</v>
          </cell>
          <cell r="AB115" t="str">
            <v>ﾋﾛﾁｭｳｵｳ</v>
          </cell>
          <cell r="AC115" t="str">
            <v>呉</v>
          </cell>
          <cell r="AD115" t="str">
            <v>呉</v>
          </cell>
          <cell r="AE115" t="str">
            <v>737-0121</v>
          </cell>
          <cell r="AF115" t="str">
            <v>呉市広吉松2-15-1</v>
          </cell>
          <cell r="AG115" t="str">
            <v>0823-71-8524</v>
          </cell>
          <cell r="AH115" t="str">
            <v>0823-74-3504</v>
          </cell>
          <cell r="AK115" t="str">
            <v>広中央中学校</v>
          </cell>
          <cell r="AV115" t="str">
            <v/>
          </cell>
          <cell r="AW115" t="str">
            <v/>
          </cell>
          <cell r="AX115" t="str">
            <v/>
          </cell>
        </row>
        <row r="116">
          <cell r="F116" t="str">
            <v/>
          </cell>
          <cell r="J116" t="str">
            <v/>
          </cell>
          <cell r="P116" t="str">
            <v>女</v>
          </cell>
          <cell r="S116">
            <v>3400</v>
          </cell>
          <cell r="T116" t="str">
            <v>郷原中</v>
          </cell>
          <cell r="V116">
            <v>0</v>
          </cell>
          <cell r="W116" t="b">
            <v>0</v>
          </cell>
          <cell r="X116" t="str">
            <v xml:space="preserve"> </v>
          </cell>
          <cell r="Z116">
            <v>3400</v>
          </cell>
          <cell r="AA116" t="str">
            <v>郷原中</v>
          </cell>
          <cell r="AB116" t="str">
            <v>ｺﾞｳﾊﾗ</v>
          </cell>
          <cell r="AC116" t="str">
            <v>呉</v>
          </cell>
          <cell r="AD116" t="str">
            <v>呉</v>
          </cell>
          <cell r="AE116" t="str">
            <v>724-0161</v>
          </cell>
          <cell r="AF116" t="str">
            <v>呉市郷原1706</v>
          </cell>
          <cell r="AG116" t="str">
            <v>0823-77-0014</v>
          </cell>
          <cell r="AH116" t="str">
            <v>0823-77-0065</v>
          </cell>
          <cell r="AK116" t="str">
            <v>郷原中学校</v>
          </cell>
          <cell r="AV116" t="str">
            <v/>
          </cell>
          <cell r="AW116" t="str">
            <v/>
          </cell>
          <cell r="AX116" t="str">
            <v/>
          </cell>
        </row>
        <row r="117">
          <cell r="F117" t="str">
            <v/>
          </cell>
          <cell r="J117" t="str">
            <v/>
          </cell>
          <cell r="P117" t="str">
            <v>女</v>
          </cell>
          <cell r="S117">
            <v>3430</v>
          </cell>
          <cell r="T117" t="str">
            <v>横路中</v>
          </cell>
          <cell r="V117">
            <v>0</v>
          </cell>
          <cell r="W117" t="b">
            <v>0</v>
          </cell>
          <cell r="X117" t="str">
            <v xml:space="preserve"> </v>
          </cell>
          <cell r="Z117">
            <v>3430</v>
          </cell>
          <cell r="AA117" t="str">
            <v>横路中</v>
          </cell>
          <cell r="AB117" t="str">
            <v>ﾖｺﾛ</v>
          </cell>
          <cell r="AC117" t="str">
            <v>呉</v>
          </cell>
          <cell r="AD117" t="str">
            <v>呉</v>
          </cell>
          <cell r="AE117" t="str">
            <v>737-0113</v>
          </cell>
          <cell r="AF117" t="str">
            <v>呉市広横路4-9-15</v>
          </cell>
          <cell r="AG117" t="str">
            <v>0823-71-7827</v>
          </cell>
          <cell r="AH117" t="str">
            <v>0823-74-3505</v>
          </cell>
          <cell r="AK117" t="str">
            <v>横路中学校</v>
          </cell>
          <cell r="AV117" t="str">
            <v/>
          </cell>
          <cell r="AW117" t="str">
            <v/>
          </cell>
          <cell r="AX117" t="str">
            <v/>
          </cell>
        </row>
        <row r="118">
          <cell r="F118" t="str">
            <v/>
          </cell>
          <cell r="J118" t="str">
            <v/>
          </cell>
          <cell r="P118" t="str">
            <v>女</v>
          </cell>
          <cell r="S118">
            <v>3460</v>
          </cell>
          <cell r="T118" t="str">
            <v>阿賀中</v>
          </cell>
          <cell r="V118">
            <v>0</v>
          </cell>
          <cell r="W118" t="b">
            <v>0</v>
          </cell>
          <cell r="X118" t="str">
            <v xml:space="preserve"> </v>
          </cell>
          <cell r="Z118">
            <v>3460</v>
          </cell>
          <cell r="AA118" t="str">
            <v>阿賀中</v>
          </cell>
          <cell r="AB118" t="str">
            <v>ｱｶﾞ</v>
          </cell>
          <cell r="AC118" t="str">
            <v>呉</v>
          </cell>
          <cell r="AD118" t="str">
            <v>呉</v>
          </cell>
          <cell r="AE118" t="str">
            <v>737-0003</v>
          </cell>
          <cell r="AF118" t="str">
            <v>呉市阿賀中央5-14-16</v>
          </cell>
          <cell r="AG118" t="str">
            <v>0823-71-3304</v>
          </cell>
          <cell r="AH118" t="str">
            <v>0823-74-3506</v>
          </cell>
          <cell r="AK118" t="str">
            <v>阿賀中学校</v>
          </cell>
          <cell r="AV118" t="str">
            <v/>
          </cell>
          <cell r="AW118" t="str">
            <v/>
          </cell>
          <cell r="AX118" t="str">
            <v/>
          </cell>
        </row>
        <row r="119">
          <cell r="F119" t="str">
            <v/>
          </cell>
          <cell r="J119" t="str">
            <v/>
          </cell>
          <cell r="P119" t="str">
            <v>女</v>
          </cell>
          <cell r="S119">
            <v>3490</v>
          </cell>
          <cell r="T119" t="str">
            <v>大冠中</v>
          </cell>
          <cell r="V119">
            <v>0</v>
          </cell>
          <cell r="W119" t="b">
            <v>0</v>
          </cell>
          <cell r="X119" t="str">
            <v xml:space="preserve"> </v>
          </cell>
          <cell r="Z119">
            <v>3490</v>
          </cell>
          <cell r="AA119" t="str">
            <v>大冠中</v>
          </cell>
          <cell r="AB119" t="str">
            <v>ﾀﾞｲｶﾝ</v>
          </cell>
          <cell r="AC119" t="str">
            <v>呉</v>
          </cell>
          <cell r="AD119" t="str">
            <v>呉</v>
          </cell>
          <cell r="AK119" t="str">
            <v>大冠中学校</v>
          </cell>
          <cell r="AV119" t="str">
            <v/>
          </cell>
          <cell r="AW119" t="str">
            <v/>
          </cell>
          <cell r="AX119" t="str">
            <v/>
          </cell>
        </row>
        <row r="120">
          <cell r="F120" t="str">
            <v/>
          </cell>
          <cell r="J120" t="str">
            <v/>
          </cell>
          <cell r="P120" t="str">
            <v>女</v>
          </cell>
          <cell r="S120">
            <v>3520</v>
          </cell>
          <cell r="T120" t="str">
            <v>警固屋中</v>
          </cell>
          <cell r="V120">
            <v>0</v>
          </cell>
          <cell r="W120" t="b">
            <v>0</v>
          </cell>
          <cell r="X120" t="str">
            <v xml:space="preserve"> </v>
          </cell>
          <cell r="Z120">
            <v>3520</v>
          </cell>
          <cell r="AA120" t="str">
            <v>警固屋中</v>
          </cell>
          <cell r="AB120" t="str">
            <v>ｹｺﾞﾔ</v>
          </cell>
          <cell r="AC120" t="str">
            <v>呉</v>
          </cell>
          <cell r="AD120" t="str">
            <v>呉</v>
          </cell>
          <cell r="AE120" t="str">
            <v>737-0012</v>
          </cell>
          <cell r="AF120" t="str">
            <v>呉市警固屋7-4-1</v>
          </cell>
          <cell r="AG120" t="str">
            <v>0823-28-0914</v>
          </cell>
          <cell r="AH120" t="str">
            <v>0823-28-2985</v>
          </cell>
          <cell r="AK120" t="str">
            <v>警固屋中学校</v>
          </cell>
          <cell r="AV120" t="str">
            <v/>
          </cell>
          <cell r="AW120" t="str">
            <v/>
          </cell>
          <cell r="AX120" t="str">
            <v/>
          </cell>
        </row>
        <row r="121">
          <cell r="F121" t="str">
            <v/>
          </cell>
          <cell r="J121" t="str">
            <v/>
          </cell>
          <cell r="P121" t="str">
            <v>女</v>
          </cell>
          <cell r="S121">
            <v>3550</v>
          </cell>
          <cell r="T121" t="str">
            <v>宮原中</v>
          </cell>
          <cell r="V121">
            <v>0</v>
          </cell>
          <cell r="W121" t="b">
            <v>0</v>
          </cell>
          <cell r="X121" t="str">
            <v xml:space="preserve"> </v>
          </cell>
          <cell r="Z121">
            <v>3550</v>
          </cell>
          <cell r="AA121" t="str">
            <v>宮原中</v>
          </cell>
          <cell r="AB121" t="str">
            <v>ﾐﾔﾊﾗ</v>
          </cell>
          <cell r="AC121" t="str">
            <v>呉</v>
          </cell>
          <cell r="AD121" t="str">
            <v>呉</v>
          </cell>
          <cell r="AE121" t="str">
            <v>737-0015</v>
          </cell>
          <cell r="AF121" t="str">
            <v>呉市船見町1-1</v>
          </cell>
          <cell r="AG121" t="str">
            <v>0823-21-1468</v>
          </cell>
          <cell r="AH121" t="str">
            <v>0823-24-9814</v>
          </cell>
          <cell r="AK121" t="str">
            <v>宮原中学校</v>
          </cell>
          <cell r="AV121" t="str">
            <v/>
          </cell>
          <cell r="AW121" t="str">
            <v/>
          </cell>
          <cell r="AX121" t="str">
            <v/>
          </cell>
        </row>
        <row r="122">
          <cell r="F122" t="str">
            <v/>
          </cell>
          <cell r="J122" t="str">
            <v/>
          </cell>
          <cell r="P122" t="str">
            <v>女</v>
          </cell>
          <cell r="S122">
            <v>3580</v>
          </cell>
          <cell r="T122" t="str">
            <v>和庄中</v>
          </cell>
          <cell r="V122">
            <v>0</v>
          </cell>
          <cell r="W122" t="b">
            <v>0</v>
          </cell>
          <cell r="X122" t="str">
            <v xml:space="preserve"> </v>
          </cell>
          <cell r="Z122">
            <v>3580</v>
          </cell>
          <cell r="AA122" t="str">
            <v>和庄中</v>
          </cell>
          <cell r="AB122" t="str">
            <v>ﾜｼｮｳ</v>
          </cell>
          <cell r="AC122" t="str">
            <v>呉</v>
          </cell>
          <cell r="AD122" t="str">
            <v>呉</v>
          </cell>
          <cell r="AE122" t="str">
            <v>737-0043</v>
          </cell>
          <cell r="AF122" t="str">
            <v>呉市和庄登町3-18</v>
          </cell>
          <cell r="AG122" t="str">
            <v>0823-21-6631</v>
          </cell>
          <cell r="AH122" t="str">
            <v>0823-24-9845</v>
          </cell>
          <cell r="AK122" t="str">
            <v>和庄中学校</v>
          </cell>
          <cell r="AV122" t="str">
            <v/>
          </cell>
          <cell r="AW122" t="str">
            <v/>
          </cell>
          <cell r="AX122" t="str">
            <v/>
          </cell>
        </row>
        <row r="123">
          <cell r="F123" t="str">
            <v/>
          </cell>
          <cell r="J123" t="str">
            <v/>
          </cell>
          <cell r="P123" t="str">
            <v>女</v>
          </cell>
          <cell r="S123">
            <v>3610</v>
          </cell>
          <cell r="T123" t="str">
            <v>東畑中</v>
          </cell>
          <cell r="V123">
            <v>0</v>
          </cell>
          <cell r="W123" t="b">
            <v>0</v>
          </cell>
          <cell r="X123" t="str">
            <v xml:space="preserve"> </v>
          </cell>
          <cell r="Z123">
            <v>3610</v>
          </cell>
          <cell r="AA123" t="str">
            <v>東畑中</v>
          </cell>
          <cell r="AB123" t="str">
            <v>ﾋｶﾞｼﾊﾀ</v>
          </cell>
          <cell r="AC123" t="str">
            <v>呉</v>
          </cell>
          <cell r="AD123" t="str">
            <v>呉</v>
          </cell>
          <cell r="AE123" t="str">
            <v>737-0072</v>
          </cell>
          <cell r="AF123" t="str">
            <v>呉市東畑2-7-38</v>
          </cell>
          <cell r="AG123" t="str">
            <v>0823-21-6210</v>
          </cell>
          <cell r="AH123" t="str">
            <v>0823-24-9846</v>
          </cell>
          <cell r="AK123" t="str">
            <v>東畑中学校</v>
          </cell>
          <cell r="AV123" t="str">
            <v/>
          </cell>
          <cell r="AW123" t="str">
            <v/>
          </cell>
          <cell r="AX123" t="str">
            <v/>
          </cell>
        </row>
        <row r="124">
          <cell r="F124" t="str">
            <v/>
          </cell>
          <cell r="J124" t="str">
            <v/>
          </cell>
          <cell r="P124" t="str">
            <v>女</v>
          </cell>
          <cell r="S124">
            <v>3640</v>
          </cell>
          <cell r="T124" t="str">
            <v>片山中</v>
          </cell>
          <cell r="V124">
            <v>0</v>
          </cell>
          <cell r="W124" t="b">
            <v>0</v>
          </cell>
          <cell r="X124" t="str">
            <v xml:space="preserve"> </v>
          </cell>
          <cell r="Z124">
            <v>3640</v>
          </cell>
          <cell r="AA124" t="str">
            <v>片山中</v>
          </cell>
          <cell r="AB124" t="str">
            <v>ｶﾀﾔﾏ</v>
          </cell>
          <cell r="AC124" t="str">
            <v>呉</v>
          </cell>
          <cell r="AD124" t="str">
            <v>呉</v>
          </cell>
          <cell r="AE124" t="str">
            <v>737-0805</v>
          </cell>
          <cell r="AF124" t="str">
            <v>呉市東片山町13-5</v>
          </cell>
          <cell r="AG124" t="str">
            <v>0823-21-4995</v>
          </cell>
          <cell r="AH124" t="str">
            <v>0823-24-9847</v>
          </cell>
          <cell r="AK124" t="str">
            <v>片山中学校</v>
          </cell>
          <cell r="AV124" t="str">
            <v/>
          </cell>
          <cell r="AW124" t="str">
            <v/>
          </cell>
          <cell r="AX124" t="str">
            <v/>
          </cell>
        </row>
        <row r="125">
          <cell r="F125" t="str">
            <v/>
          </cell>
          <cell r="J125" t="str">
            <v/>
          </cell>
          <cell r="P125" t="str">
            <v>女</v>
          </cell>
          <cell r="S125">
            <v>3670</v>
          </cell>
          <cell r="T125" t="str">
            <v>呉中央中</v>
          </cell>
          <cell r="V125">
            <v>0</v>
          </cell>
          <cell r="W125" t="b">
            <v>0</v>
          </cell>
          <cell r="X125" t="str">
            <v xml:space="preserve"> </v>
          </cell>
          <cell r="Z125">
            <v>3670</v>
          </cell>
          <cell r="AA125" t="str">
            <v>呉中央中</v>
          </cell>
          <cell r="AB125" t="str">
            <v>ｸﾚﾁｭｳｵｳ</v>
          </cell>
          <cell r="AC125" t="str">
            <v>呉</v>
          </cell>
          <cell r="AD125" t="str">
            <v>呉</v>
          </cell>
          <cell r="AE125" t="str">
            <v>737-0811</v>
          </cell>
          <cell r="AF125" t="str">
            <v>呉市西中央4-10-52</v>
          </cell>
          <cell r="AG125" t="str">
            <v>0823-21-2828</v>
          </cell>
          <cell r="AH125" t="str">
            <v>0823-24-9848</v>
          </cell>
          <cell r="AK125" t="str">
            <v>呉中央中学校</v>
          </cell>
          <cell r="AV125" t="str">
            <v/>
          </cell>
          <cell r="AW125" t="str">
            <v/>
          </cell>
          <cell r="AX125" t="str">
            <v/>
          </cell>
        </row>
        <row r="126">
          <cell r="F126" t="str">
            <v/>
          </cell>
          <cell r="J126" t="str">
            <v/>
          </cell>
          <cell r="P126" t="str">
            <v>女</v>
          </cell>
          <cell r="S126">
            <v>3700</v>
          </cell>
          <cell r="T126" t="str">
            <v>両城中</v>
          </cell>
          <cell r="V126">
            <v>0</v>
          </cell>
          <cell r="W126" t="b">
            <v>0</v>
          </cell>
          <cell r="X126" t="str">
            <v xml:space="preserve"> </v>
          </cell>
          <cell r="Z126">
            <v>3700</v>
          </cell>
          <cell r="AA126" t="str">
            <v>両城中</v>
          </cell>
          <cell r="AB126" t="str">
            <v>ﾘｮｳｼﾞｮｳ</v>
          </cell>
          <cell r="AC126" t="str">
            <v>呉</v>
          </cell>
          <cell r="AD126" t="str">
            <v>呉</v>
          </cell>
          <cell r="AE126" t="str">
            <v>737-0826</v>
          </cell>
          <cell r="AF126" t="str">
            <v>呉市両城2-22-15</v>
          </cell>
          <cell r="AG126" t="str">
            <v>0823-21-4661</v>
          </cell>
          <cell r="AH126" t="str">
            <v>0823-24-9849</v>
          </cell>
          <cell r="AK126" t="str">
            <v>両城中学校</v>
          </cell>
          <cell r="AV126" t="str">
            <v/>
          </cell>
          <cell r="AW126" t="str">
            <v/>
          </cell>
          <cell r="AX126" t="str">
            <v/>
          </cell>
        </row>
        <row r="127">
          <cell r="F127" t="str">
            <v/>
          </cell>
          <cell r="J127" t="str">
            <v/>
          </cell>
          <cell r="P127" t="str">
            <v>女</v>
          </cell>
          <cell r="S127">
            <v>3730</v>
          </cell>
          <cell r="T127" t="str">
            <v>吉浦中</v>
          </cell>
          <cell r="V127">
            <v>0</v>
          </cell>
          <cell r="W127" t="b">
            <v>0</v>
          </cell>
          <cell r="X127" t="str">
            <v xml:space="preserve"> </v>
          </cell>
          <cell r="Z127">
            <v>3730</v>
          </cell>
          <cell r="AA127" t="str">
            <v>吉浦中</v>
          </cell>
          <cell r="AB127" t="str">
            <v>ﾖｼｳﾗ</v>
          </cell>
          <cell r="AC127" t="str">
            <v>呉</v>
          </cell>
          <cell r="AD127" t="str">
            <v>呉</v>
          </cell>
          <cell r="AE127" t="str">
            <v>737-0862</v>
          </cell>
          <cell r="AF127" t="str">
            <v>呉市狩留賀町8-6</v>
          </cell>
          <cell r="AG127" t="str">
            <v>0823-31-7570</v>
          </cell>
          <cell r="AH127" t="str">
            <v>0823-31-2837</v>
          </cell>
          <cell r="AK127" t="str">
            <v>吉浦中学校</v>
          </cell>
          <cell r="AV127" t="str">
            <v/>
          </cell>
          <cell r="AW127" t="str">
            <v/>
          </cell>
          <cell r="AX127" t="str">
            <v/>
          </cell>
        </row>
        <row r="128">
          <cell r="F128" t="str">
            <v/>
          </cell>
          <cell r="J128" t="str">
            <v/>
          </cell>
          <cell r="P128" t="str">
            <v>女</v>
          </cell>
          <cell r="S128">
            <v>3760</v>
          </cell>
          <cell r="T128" t="str">
            <v>天応中</v>
          </cell>
          <cell r="V128">
            <v>0</v>
          </cell>
          <cell r="W128" t="b">
            <v>0</v>
          </cell>
          <cell r="X128" t="str">
            <v xml:space="preserve"> </v>
          </cell>
          <cell r="Z128">
            <v>3760</v>
          </cell>
          <cell r="AA128" t="str">
            <v>天応中</v>
          </cell>
          <cell r="AB128" t="str">
            <v>ﾃﾝﾉｳ</v>
          </cell>
          <cell r="AC128" t="str">
            <v>呉</v>
          </cell>
          <cell r="AD128" t="str">
            <v>呉</v>
          </cell>
          <cell r="AE128" t="str">
            <v>737-0882</v>
          </cell>
          <cell r="AF128" t="str">
            <v>呉市天応東久保2-7-1</v>
          </cell>
          <cell r="AG128" t="str">
            <v>0823-38-7545</v>
          </cell>
          <cell r="AH128" t="str">
            <v>0823-38-8334</v>
          </cell>
          <cell r="AK128" t="str">
            <v>天応中学校</v>
          </cell>
          <cell r="AV128" t="str">
            <v/>
          </cell>
          <cell r="AW128" t="str">
            <v/>
          </cell>
          <cell r="AX128" t="str">
            <v/>
          </cell>
        </row>
        <row r="129">
          <cell r="F129" t="str">
            <v/>
          </cell>
          <cell r="J129" t="str">
            <v/>
          </cell>
          <cell r="P129" t="str">
            <v>女</v>
          </cell>
          <cell r="S129">
            <v>3790</v>
          </cell>
          <cell r="T129" t="str">
            <v>昭和中</v>
          </cell>
          <cell r="V129">
            <v>0</v>
          </cell>
          <cell r="W129" t="b">
            <v>0</v>
          </cell>
          <cell r="X129" t="str">
            <v xml:space="preserve"> </v>
          </cell>
          <cell r="Z129">
            <v>3790</v>
          </cell>
          <cell r="AA129" t="str">
            <v>昭和中</v>
          </cell>
          <cell r="AB129" t="str">
            <v>ｼｮｳﾜ</v>
          </cell>
          <cell r="AC129" t="str">
            <v>呉</v>
          </cell>
          <cell r="AD129" t="str">
            <v>呉</v>
          </cell>
          <cell r="AE129" t="str">
            <v>737-0935</v>
          </cell>
          <cell r="AF129" t="str">
            <v>呉市焼山中央6-9-1</v>
          </cell>
          <cell r="AG129" t="str">
            <v>0823-33-0311</v>
          </cell>
          <cell r="AH129" t="str">
            <v>0823-34-2127</v>
          </cell>
          <cell r="AK129" t="str">
            <v>昭和中学校</v>
          </cell>
          <cell r="AV129" t="str">
            <v/>
          </cell>
          <cell r="AW129" t="str">
            <v/>
          </cell>
          <cell r="AX129" t="str">
            <v/>
          </cell>
        </row>
        <row r="130">
          <cell r="F130" t="str">
            <v/>
          </cell>
          <cell r="J130" t="str">
            <v/>
          </cell>
          <cell r="P130" t="str">
            <v>女</v>
          </cell>
          <cell r="S130">
            <v>3820</v>
          </cell>
          <cell r="T130" t="str">
            <v>昭和北中</v>
          </cell>
          <cell r="V130">
            <v>0</v>
          </cell>
          <cell r="W130" t="b">
            <v>0</v>
          </cell>
          <cell r="X130" t="str">
            <v xml:space="preserve"> </v>
          </cell>
          <cell r="Z130">
            <v>3820</v>
          </cell>
          <cell r="AA130" t="str">
            <v>昭和北中</v>
          </cell>
          <cell r="AB130" t="str">
            <v>ｼｮｳﾜｷﾀ</v>
          </cell>
          <cell r="AC130" t="str">
            <v>呉</v>
          </cell>
          <cell r="AD130" t="str">
            <v>呉</v>
          </cell>
          <cell r="AE130" t="str">
            <v>737-0913</v>
          </cell>
          <cell r="AF130" t="str">
            <v>呉市焼山泉ヶ丘2-11-1</v>
          </cell>
          <cell r="AG130" t="str">
            <v>0823-33-9610</v>
          </cell>
          <cell r="AH130" t="str">
            <v>0823-34-2128</v>
          </cell>
          <cell r="AK130" t="str">
            <v>昭和北中学校</v>
          </cell>
          <cell r="AV130" t="str">
            <v/>
          </cell>
          <cell r="AW130" t="str">
            <v/>
          </cell>
          <cell r="AX130" t="str">
            <v/>
          </cell>
        </row>
        <row r="131">
          <cell r="F131" t="str">
            <v/>
          </cell>
          <cell r="J131" t="str">
            <v/>
          </cell>
          <cell r="P131" t="str">
            <v>女</v>
          </cell>
          <cell r="S131">
            <v>3850</v>
          </cell>
          <cell r="T131" t="str">
            <v>呉青山中</v>
          </cell>
          <cell r="V131">
            <v>0</v>
          </cell>
          <cell r="W131" t="b">
            <v>0</v>
          </cell>
          <cell r="X131" t="str">
            <v xml:space="preserve"> </v>
          </cell>
          <cell r="Z131">
            <v>3850</v>
          </cell>
          <cell r="AA131" t="str">
            <v>呉青山中</v>
          </cell>
          <cell r="AB131" t="str">
            <v>ｸﾚｱｵﾔﾏ</v>
          </cell>
          <cell r="AC131" t="str">
            <v>呉</v>
          </cell>
          <cell r="AD131" t="str">
            <v>呉</v>
          </cell>
          <cell r="AE131" t="str">
            <v>737-0023</v>
          </cell>
          <cell r="AF131" t="str">
            <v>呉市青山町2-1</v>
          </cell>
          <cell r="AG131" t="str">
            <v>0823-32-1721</v>
          </cell>
          <cell r="AH131" t="str">
            <v>0823-32-2821</v>
          </cell>
          <cell r="AK131" t="str">
            <v>呉青山中学校</v>
          </cell>
          <cell r="AV131" t="str">
            <v/>
          </cell>
          <cell r="AW131" t="str">
            <v/>
          </cell>
          <cell r="AX131" t="str">
            <v/>
          </cell>
        </row>
        <row r="132">
          <cell r="F132" t="str">
            <v/>
          </cell>
          <cell r="J132" t="str">
            <v/>
          </cell>
          <cell r="P132" t="str">
            <v>女</v>
          </cell>
          <cell r="S132">
            <v>3880</v>
          </cell>
          <cell r="T132" t="str">
            <v/>
          </cell>
          <cell r="V132">
            <v>0</v>
          </cell>
          <cell r="W132" t="b">
            <v>0</v>
          </cell>
          <cell r="X132" t="str">
            <v xml:space="preserve"> </v>
          </cell>
          <cell r="Z132">
            <v>3880</v>
          </cell>
          <cell r="AV132" t="str">
            <v/>
          </cell>
          <cell r="AW132" t="str">
            <v/>
          </cell>
          <cell r="AX132" t="str">
            <v/>
          </cell>
        </row>
        <row r="133">
          <cell r="F133" t="str">
            <v/>
          </cell>
          <cell r="J133" t="str">
            <v/>
          </cell>
          <cell r="P133" t="str">
            <v>女</v>
          </cell>
          <cell r="S133">
            <v>3910</v>
          </cell>
          <cell r="T133" t="str">
            <v>川尻中</v>
          </cell>
          <cell r="V133">
            <v>0</v>
          </cell>
          <cell r="W133" t="b">
            <v>0</v>
          </cell>
          <cell r="X133" t="str">
            <v xml:space="preserve"> </v>
          </cell>
          <cell r="Z133">
            <v>3910</v>
          </cell>
          <cell r="AA133" t="str">
            <v>川尻中</v>
          </cell>
          <cell r="AB133" t="str">
            <v>ｶﾜｼﾞﾘ</v>
          </cell>
          <cell r="AC133" t="str">
            <v>呉</v>
          </cell>
          <cell r="AD133" t="str">
            <v>呉</v>
          </cell>
          <cell r="AE133" t="str">
            <v>729-2603</v>
          </cell>
          <cell r="AF133" t="str">
            <v>呉市川尻町西1-23-47</v>
          </cell>
          <cell r="AG133" t="str">
            <v>0823-87-2072</v>
          </cell>
          <cell r="AH133" t="str">
            <v>0823-87-2507</v>
          </cell>
          <cell r="AK133" t="str">
            <v>川尻中学校</v>
          </cell>
          <cell r="AV133" t="str">
            <v/>
          </cell>
          <cell r="AW133" t="str">
            <v/>
          </cell>
          <cell r="AX133" t="str">
            <v/>
          </cell>
        </row>
        <row r="134">
          <cell r="F134" t="str">
            <v/>
          </cell>
          <cell r="J134" t="str">
            <v/>
          </cell>
          <cell r="P134" t="str">
            <v>女</v>
          </cell>
          <cell r="S134">
            <v>3940</v>
          </cell>
          <cell r="T134" t="str">
            <v>安浦中</v>
          </cell>
          <cell r="V134">
            <v>0</v>
          </cell>
          <cell r="W134" t="b">
            <v>0</v>
          </cell>
          <cell r="X134" t="str">
            <v xml:space="preserve"> </v>
          </cell>
          <cell r="Z134">
            <v>3940</v>
          </cell>
          <cell r="AA134" t="str">
            <v>安浦中</v>
          </cell>
          <cell r="AB134" t="str">
            <v>ﾔｽｳﾗ</v>
          </cell>
          <cell r="AC134" t="str">
            <v>呉</v>
          </cell>
          <cell r="AD134" t="str">
            <v>呉</v>
          </cell>
          <cell r="AE134" t="str">
            <v>729-2502</v>
          </cell>
          <cell r="AF134" t="str">
            <v>呉市安浦町中央4-2-1</v>
          </cell>
          <cell r="AG134" t="str">
            <v>0823-84-5151</v>
          </cell>
          <cell r="AH134" t="str">
            <v>0823-84-5152</v>
          </cell>
          <cell r="AK134" t="str">
            <v>安浦中学校</v>
          </cell>
          <cell r="AV134" t="str">
            <v/>
          </cell>
          <cell r="AW134" t="str">
            <v/>
          </cell>
          <cell r="AX134" t="str">
            <v/>
          </cell>
        </row>
        <row r="135">
          <cell r="F135" t="str">
            <v/>
          </cell>
          <cell r="J135" t="str">
            <v/>
          </cell>
          <cell r="P135" t="str">
            <v>女</v>
          </cell>
          <cell r="S135">
            <v>3970</v>
          </cell>
          <cell r="T135" t="str">
            <v>豊浜中</v>
          </cell>
          <cell r="V135">
            <v>0</v>
          </cell>
          <cell r="W135" t="b">
            <v>0</v>
          </cell>
          <cell r="X135" t="str">
            <v xml:space="preserve"> </v>
          </cell>
          <cell r="Z135">
            <v>3970</v>
          </cell>
          <cell r="AA135" t="str">
            <v>豊浜中</v>
          </cell>
          <cell r="AB135" t="str">
            <v>ﾄﾖﾊﾏ</v>
          </cell>
          <cell r="AC135" t="str">
            <v>呉</v>
          </cell>
          <cell r="AD135" t="str">
            <v>呉</v>
          </cell>
          <cell r="AE135" t="str">
            <v>734-0101</v>
          </cell>
          <cell r="AF135" t="str">
            <v>呉市豊浜町豊島3438</v>
          </cell>
          <cell r="AG135" t="str">
            <v>08466-8-2009</v>
          </cell>
          <cell r="AH135" t="str">
            <v>08466-8-2909</v>
          </cell>
          <cell r="AK135" t="str">
            <v>豊浜中学校</v>
          </cell>
          <cell r="AV135" t="str">
            <v/>
          </cell>
          <cell r="AW135" t="str">
            <v/>
          </cell>
          <cell r="AX135" t="str">
            <v/>
          </cell>
        </row>
        <row r="136">
          <cell r="F136" t="str">
            <v/>
          </cell>
          <cell r="J136" t="str">
            <v/>
          </cell>
          <cell r="P136" t="str">
            <v>女</v>
          </cell>
          <cell r="S136">
            <v>4000</v>
          </cell>
          <cell r="T136" t="str">
            <v/>
          </cell>
          <cell r="V136">
            <v>0</v>
          </cell>
          <cell r="W136" t="b">
            <v>0</v>
          </cell>
          <cell r="X136" t="str">
            <v xml:space="preserve"> </v>
          </cell>
          <cell r="Z136">
            <v>4000</v>
          </cell>
          <cell r="AV136" t="str">
            <v/>
          </cell>
          <cell r="AW136" t="str">
            <v/>
          </cell>
          <cell r="AX136" t="str">
            <v/>
          </cell>
        </row>
        <row r="137">
          <cell r="F137" t="str">
            <v/>
          </cell>
          <cell r="J137" t="str">
            <v/>
          </cell>
          <cell r="P137" t="str">
            <v>女</v>
          </cell>
          <cell r="S137">
            <v>4030</v>
          </cell>
          <cell r="T137" t="str">
            <v>音戸中</v>
          </cell>
          <cell r="V137">
            <v>0</v>
          </cell>
          <cell r="W137" t="b">
            <v>0</v>
          </cell>
          <cell r="X137" t="str">
            <v xml:space="preserve"> </v>
          </cell>
          <cell r="Z137">
            <v>4030</v>
          </cell>
          <cell r="AA137" t="str">
            <v>音戸中</v>
          </cell>
          <cell r="AB137" t="str">
            <v>ｵﾝﾄﾞ</v>
          </cell>
          <cell r="AC137" t="str">
            <v>呉</v>
          </cell>
          <cell r="AD137" t="str">
            <v>呉</v>
          </cell>
          <cell r="AE137" t="str">
            <v>737-1205</v>
          </cell>
          <cell r="AF137" t="str">
            <v>呉市音戸町南隠渡4-15-1</v>
          </cell>
          <cell r="AG137" t="str">
            <v>0823-51-2731</v>
          </cell>
          <cell r="AH137" t="str">
            <v>0823-52-1505</v>
          </cell>
          <cell r="AK137" t="str">
            <v>音戸中学校</v>
          </cell>
          <cell r="AV137" t="str">
            <v/>
          </cell>
          <cell r="AW137" t="str">
            <v/>
          </cell>
          <cell r="AX137" t="str">
            <v/>
          </cell>
        </row>
        <row r="138">
          <cell r="F138" t="str">
            <v/>
          </cell>
          <cell r="J138" t="str">
            <v/>
          </cell>
          <cell r="P138" t="str">
            <v>女</v>
          </cell>
          <cell r="S138">
            <v>4060</v>
          </cell>
          <cell r="T138" t="str">
            <v>明徳中</v>
          </cell>
          <cell r="V138">
            <v>0</v>
          </cell>
          <cell r="W138" t="b">
            <v>0</v>
          </cell>
          <cell r="X138" t="str">
            <v xml:space="preserve"> </v>
          </cell>
          <cell r="Z138">
            <v>4060</v>
          </cell>
          <cell r="AA138" t="str">
            <v>明徳中</v>
          </cell>
          <cell r="AB138" t="str">
            <v>ﾒｲﾄｸ</v>
          </cell>
          <cell r="AC138" t="str">
            <v>呉</v>
          </cell>
          <cell r="AD138" t="str">
            <v>呉</v>
          </cell>
          <cell r="AE138" t="str">
            <v>737-1214</v>
          </cell>
          <cell r="AF138" t="str">
            <v>呉市音戸町藤脇1-30-1</v>
          </cell>
          <cell r="AG138" t="str">
            <v>0823-56-0303</v>
          </cell>
          <cell r="AH138" t="str">
            <v>0823-56-0309</v>
          </cell>
          <cell r="AK138" t="str">
            <v>明徳中学校</v>
          </cell>
          <cell r="AV138" t="str">
            <v/>
          </cell>
          <cell r="AW138" t="str">
            <v/>
          </cell>
          <cell r="AX138" t="str">
            <v/>
          </cell>
        </row>
        <row r="139">
          <cell r="F139" t="str">
            <v/>
          </cell>
          <cell r="J139" t="str">
            <v/>
          </cell>
          <cell r="P139" t="str">
            <v>女</v>
          </cell>
          <cell r="S139">
            <v>4090</v>
          </cell>
          <cell r="T139" t="str">
            <v>倉橋中</v>
          </cell>
          <cell r="V139">
            <v>0</v>
          </cell>
          <cell r="W139" t="b">
            <v>0</v>
          </cell>
          <cell r="X139" t="str">
            <v xml:space="preserve"> </v>
          </cell>
          <cell r="Z139">
            <v>4090</v>
          </cell>
          <cell r="AA139" t="str">
            <v>倉橋中</v>
          </cell>
          <cell r="AB139" t="str">
            <v>ｸﾗﾊｼ</v>
          </cell>
          <cell r="AC139" t="str">
            <v>呉</v>
          </cell>
          <cell r="AD139" t="str">
            <v>呉</v>
          </cell>
          <cell r="AE139" t="str">
            <v>737-1377</v>
          </cell>
          <cell r="AF139" t="str">
            <v>呉市倉橋町383-2</v>
          </cell>
          <cell r="AG139" t="str">
            <v>0823-53-0019</v>
          </cell>
          <cell r="AH139" t="str">
            <v>0823-53-0021</v>
          </cell>
          <cell r="AK139" t="str">
            <v>倉橋中学校</v>
          </cell>
          <cell r="AV139" t="str">
            <v/>
          </cell>
          <cell r="AW139" t="str">
            <v/>
          </cell>
          <cell r="AX139" t="str">
            <v/>
          </cell>
        </row>
        <row r="140">
          <cell r="F140" t="str">
            <v/>
          </cell>
          <cell r="J140" t="str">
            <v/>
          </cell>
          <cell r="P140" t="str">
            <v>女</v>
          </cell>
          <cell r="S140">
            <v>4120</v>
          </cell>
          <cell r="T140" t="str">
            <v/>
          </cell>
          <cell r="V140">
            <v>0</v>
          </cell>
          <cell r="W140" t="b">
            <v>0</v>
          </cell>
          <cell r="X140" t="str">
            <v xml:space="preserve"> </v>
          </cell>
          <cell r="Z140">
            <v>4120</v>
          </cell>
          <cell r="AV140" t="str">
            <v/>
          </cell>
          <cell r="AW140" t="str">
            <v/>
          </cell>
          <cell r="AX140" t="str">
            <v/>
          </cell>
        </row>
        <row r="141">
          <cell r="F141" t="str">
            <v/>
          </cell>
          <cell r="J141" t="str">
            <v/>
          </cell>
          <cell r="P141" t="str">
            <v>女</v>
          </cell>
          <cell r="S141">
            <v>4150</v>
          </cell>
          <cell r="T141" t="str">
            <v>蒲刈中</v>
          </cell>
          <cell r="V141">
            <v>0</v>
          </cell>
          <cell r="W141" t="b">
            <v>0</v>
          </cell>
          <cell r="X141" t="str">
            <v xml:space="preserve"> </v>
          </cell>
          <cell r="Z141">
            <v>4150</v>
          </cell>
          <cell r="AA141" t="str">
            <v>蒲刈中</v>
          </cell>
          <cell r="AB141" t="str">
            <v>ｶﾏｶﾞﾘ</v>
          </cell>
          <cell r="AC141" t="str">
            <v>呉</v>
          </cell>
          <cell r="AD141" t="str">
            <v>呉</v>
          </cell>
          <cell r="AE141" t="str">
            <v>737-0311</v>
          </cell>
          <cell r="AF141" t="str">
            <v>呉市蒲刈町向771</v>
          </cell>
          <cell r="AG141" t="str">
            <v>0823-68-0020</v>
          </cell>
          <cell r="AH141" t="str">
            <v>0823-70-9030</v>
          </cell>
          <cell r="AK141" t="str">
            <v>蒲刈中学校</v>
          </cell>
          <cell r="AV141" t="str">
            <v/>
          </cell>
          <cell r="AW141" t="str">
            <v/>
          </cell>
          <cell r="AX141" t="str">
            <v/>
          </cell>
        </row>
        <row r="142">
          <cell r="F142" t="str">
            <v/>
          </cell>
          <cell r="J142" t="str">
            <v/>
          </cell>
          <cell r="P142" t="str">
            <v>女</v>
          </cell>
          <cell r="S142">
            <v>4180</v>
          </cell>
          <cell r="T142" t="str">
            <v>安芸府中中</v>
          </cell>
          <cell r="V142">
            <v>0</v>
          </cell>
          <cell r="W142" t="b">
            <v>0</v>
          </cell>
          <cell r="X142" t="str">
            <v xml:space="preserve"> </v>
          </cell>
          <cell r="Z142">
            <v>4180</v>
          </cell>
          <cell r="AA142" t="str">
            <v>安芸府中中</v>
          </cell>
          <cell r="AB142" t="str">
            <v>ｱｷﾌﾁｭｳ</v>
          </cell>
          <cell r="AC142" t="str">
            <v>安芸</v>
          </cell>
          <cell r="AD142" t="str">
            <v>安芸</v>
          </cell>
          <cell r="AE142" t="str">
            <v>735-0005</v>
          </cell>
          <cell r="AF142" t="str">
            <v>安芸郡府中町宮の町5-4-28</v>
          </cell>
          <cell r="AG142" t="str">
            <v>082-282-3181</v>
          </cell>
          <cell r="AH142" t="str">
            <v>082-282-3182</v>
          </cell>
          <cell r="AK142" t="str">
            <v>安芸府中中学校</v>
          </cell>
          <cell r="AV142" t="str">
            <v/>
          </cell>
          <cell r="AW142" t="str">
            <v/>
          </cell>
          <cell r="AX142" t="str">
            <v/>
          </cell>
        </row>
        <row r="143">
          <cell r="F143" t="str">
            <v/>
          </cell>
          <cell r="J143" t="str">
            <v/>
          </cell>
          <cell r="P143" t="str">
            <v>女</v>
          </cell>
          <cell r="S143">
            <v>4210</v>
          </cell>
          <cell r="T143" t="str">
            <v>府中緑ヶ丘中</v>
          </cell>
          <cell r="V143">
            <v>0</v>
          </cell>
          <cell r="W143" t="b">
            <v>0</v>
          </cell>
          <cell r="X143" t="str">
            <v xml:space="preserve"> </v>
          </cell>
          <cell r="Z143">
            <v>4210</v>
          </cell>
          <cell r="AA143" t="str">
            <v>府中緑ヶ丘中</v>
          </cell>
          <cell r="AB143" t="str">
            <v>ﾌﾁｭｳﾐﾄﾞﾘｶﾞｵｶ</v>
          </cell>
          <cell r="AC143" t="str">
            <v>安芸</v>
          </cell>
          <cell r="AD143" t="str">
            <v>安芸</v>
          </cell>
          <cell r="AE143" t="str">
            <v>735-0024</v>
          </cell>
          <cell r="AF143" t="str">
            <v>安芸郡府中町緑ヶ丘3-18</v>
          </cell>
          <cell r="AG143" t="str">
            <v>082-283-4701</v>
          </cell>
          <cell r="AH143" t="str">
            <v>082-283-4707</v>
          </cell>
          <cell r="AK143" t="str">
            <v>府中緑ヶ丘中学校</v>
          </cell>
          <cell r="AV143" t="str">
            <v/>
          </cell>
          <cell r="AW143" t="str">
            <v/>
          </cell>
          <cell r="AX143" t="str">
            <v/>
          </cell>
        </row>
        <row r="144">
          <cell r="F144" t="str">
            <v/>
          </cell>
          <cell r="J144" t="str">
            <v/>
          </cell>
          <cell r="P144" t="str">
            <v>女</v>
          </cell>
          <cell r="S144">
            <v>4240</v>
          </cell>
          <cell r="T144" t="str">
            <v>海田中</v>
          </cell>
          <cell r="V144">
            <v>0</v>
          </cell>
          <cell r="W144" t="b">
            <v>0</v>
          </cell>
          <cell r="X144" t="str">
            <v xml:space="preserve"> </v>
          </cell>
          <cell r="Z144">
            <v>4240</v>
          </cell>
          <cell r="AA144" t="str">
            <v>海田中</v>
          </cell>
          <cell r="AB144" t="str">
            <v>ｶｲﾀ</v>
          </cell>
          <cell r="AC144" t="str">
            <v>安芸</v>
          </cell>
          <cell r="AD144" t="str">
            <v>安芸</v>
          </cell>
          <cell r="AE144" t="str">
            <v>736-0026</v>
          </cell>
          <cell r="AF144" t="str">
            <v>安芸郡海田町幸町10-1</v>
          </cell>
          <cell r="AG144" t="str">
            <v>082-822-2258</v>
          </cell>
          <cell r="AH144" t="str">
            <v>082-823-8505</v>
          </cell>
          <cell r="AK144" t="str">
            <v>海田中学校</v>
          </cell>
          <cell r="AV144" t="str">
            <v/>
          </cell>
          <cell r="AW144" t="str">
            <v/>
          </cell>
          <cell r="AX144" t="str">
            <v/>
          </cell>
        </row>
        <row r="145">
          <cell r="F145" t="str">
            <v/>
          </cell>
          <cell r="J145" t="str">
            <v/>
          </cell>
          <cell r="P145" t="str">
            <v>女</v>
          </cell>
          <cell r="S145">
            <v>4270</v>
          </cell>
          <cell r="T145" t="str">
            <v>海田西中</v>
          </cell>
          <cell r="V145">
            <v>0</v>
          </cell>
          <cell r="W145" t="b">
            <v>0</v>
          </cell>
          <cell r="X145" t="str">
            <v xml:space="preserve"> </v>
          </cell>
          <cell r="Z145">
            <v>4270</v>
          </cell>
          <cell r="AA145" t="str">
            <v>海田西中</v>
          </cell>
          <cell r="AB145" t="str">
            <v>ｶｲﾀﾆｼ</v>
          </cell>
          <cell r="AC145" t="str">
            <v>安芸</v>
          </cell>
          <cell r="AD145" t="str">
            <v>安芸</v>
          </cell>
          <cell r="AE145" t="str">
            <v>736-0052</v>
          </cell>
          <cell r="AF145" t="str">
            <v>安芸郡海田町南つくも町2-2</v>
          </cell>
          <cell r="AG145" t="str">
            <v>082-823-8551</v>
          </cell>
          <cell r="AH145" t="str">
            <v>082-822-3165</v>
          </cell>
          <cell r="AK145" t="str">
            <v>海田西中学校</v>
          </cell>
          <cell r="AV145" t="str">
            <v/>
          </cell>
          <cell r="AW145" t="str">
            <v/>
          </cell>
          <cell r="AX145" t="str">
            <v/>
          </cell>
        </row>
        <row r="146">
          <cell r="F146" t="str">
            <v/>
          </cell>
          <cell r="J146" t="str">
            <v/>
          </cell>
          <cell r="P146" t="str">
            <v>女</v>
          </cell>
          <cell r="S146">
            <v>4300</v>
          </cell>
          <cell r="T146" t="str">
            <v>熊野中</v>
          </cell>
          <cell r="V146">
            <v>0</v>
          </cell>
          <cell r="W146" t="b">
            <v>0</v>
          </cell>
          <cell r="X146" t="str">
            <v xml:space="preserve"> </v>
          </cell>
          <cell r="Z146">
            <v>4300</v>
          </cell>
          <cell r="AA146" t="str">
            <v>熊野中</v>
          </cell>
          <cell r="AB146" t="str">
            <v>ｸﾏﾉ</v>
          </cell>
          <cell r="AC146" t="str">
            <v>安芸</v>
          </cell>
          <cell r="AD146" t="str">
            <v>安芸</v>
          </cell>
          <cell r="AE146" t="str">
            <v>731-4214</v>
          </cell>
          <cell r="AF146" t="str">
            <v>安芸郡熊野町中溝6-1-1</v>
          </cell>
          <cell r="AG146" t="str">
            <v>082-854-0109</v>
          </cell>
          <cell r="AH146" t="str">
            <v>082-855-2485</v>
          </cell>
          <cell r="AK146" t="str">
            <v>熊野中学校</v>
          </cell>
          <cell r="AV146" t="str">
            <v/>
          </cell>
          <cell r="AW146" t="str">
            <v/>
          </cell>
          <cell r="AX146" t="str">
            <v/>
          </cell>
        </row>
        <row r="147">
          <cell r="F147" t="str">
            <v/>
          </cell>
          <cell r="J147" t="str">
            <v/>
          </cell>
          <cell r="P147" t="str">
            <v>女</v>
          </cell>
          <cell r="S147">
            <v>4330</v>
          </cell>
          <cell r="T147" t="str">
            <v>熊野東中</v>
          </cell>
          <cell r="V147">
            <v>0</v>
          </cell>
          <cell r="W147" t="b">
            <v>0</v>
          </cell>
          <cell r="X147" t="str">
            <v xml:space="preserve"> </v>
          </cell>
          <cell r="Z147">
            <v>4330</v>
          </cell>
          <cell r="AA147" t="str">
            <v>熊野東中</v>
          </cell>
          <cell r="AB147" t="str">
            <v>ｸﾏﾉﾋｶﾞｼ</v>
          </cell>
          <cell r="AC147" t="str">
            <v>安芸</v>
          </cell>
          <cell r="AD147" t="str">
            <v>安芸</v>
          </cell>
          <cell r="AE147" t="str">
            <v>731-4213</v>
          </cell>
          <cell r="AF147" t="str">
            <v>安芸郡熊野町萩原1-23-1</v>
          </cell>
          <cell r="AG147" t="str">
            <v>082-854-7111</v>
          </cell>
          <cell r="AH147" t="str">
            <v>082-855-2486</v>
          </cell>
          <cell r="AK147" t="str">
            <v>熊野東中学校</v>
          </cell>
          <cell r="AV147" t="str">
            <v/>
          </cell>
          <cell r="AW147" t="str">
            <v/>
          </cell>
          <cell r="AX147" t="str">
            <v/>
          </cell>
        </row>
        <row r="148">
          <cell r="F148" t="str">
            <v/>
          </cell>
          <cell r="J148" t="str">
            <v/>
          </cell>
          <cell r="P148" t="str">
            <v>女</v>
          </cell>
          <cell r="S148">
            <v>4360</v>
          </cell>
          <cell r="T148" t="str">
            <v>坂中</v>
          </cell>
          <cell r="V148">
            <v>0</v>
          </cell>
          <cell r="W148" t="b">
            <v>0</v>
          </cell>
          <cell r="X148" t="str">
            <v xml:space="preserve"> </v>
          </cell>
          <cell r="Z148">
            <v>4360</v>
          </cell>
          <cell r="AA148" t="str">
            <v>坂中</v>
          </cell>
          <cell r="AB148" t="str">
            <v>ｻｶ</v>
          </cell>
          <cell r="AC148" t="str">
            <v>安芸</v>
          </cell>
          <cell r="AD148" t="str">
            <v>安芸</v>
          </cell>
          <cell r="AE148" t="str">
            <v>731-4323</v>
          </cell>
          <cell r="AF148" t="str">
            <v>安芸郡坂町横浜中央1-6-57</v>
          </cell>
          <cell r="AG148" t="str">
            <v>082-885-0004</v>
          </cell>
          <cell r="AH148" t="str">
            <v>082-885-1115</v>
          </cell>
          <cell r="AK148" t="str">
            <v>坂中学校</v>
          </cell>
          <cell r="AV148" t="str">
            <v/>
          </cell>
          <cell r="AW148" t="str">
            <v/>
          </cell>
          <cell r="AX148" t="str">
            <v/>
          </cell>
        </row>
        <row r="149">
          <cell r="F149" t="str">
            <v/>
          </cell>
          <cell r="J149" t="str">
            <v/>
          </cell>
          <cell r="P149" t="str">
            <v>女</v>
          </cell>
          <cell r="S149">
            <v>4390</v>
          </cell>
          <cell r="T149" t="str">
            <v>江田島中</v>
          </cell>
          <cell r="V149">
            <v>0</v>
          </cell>
          <cell r="W149" t="b">
            <v>0</v>
          </cell>
          <cell r="X149" t="str">
            <v xml:space="preserve"> </v>
          </cell>
          <cell r="Z149">
            <v>4390</v>
          </cell>
          <cell r="AA149" t="str">
            <v>江田島中</v>
          </cell>
          <cell r="AB149" t="str">
            <v>ｴﾀｼﾞﾏ</v>
          </cell>
          <cell r="AC149" t="str">
            <v>江田島</v>
          </cell>
          <cell r="AD149" t="str">
            <v>江田島</v>
          </cell>
          <cell r="AE149" t="str">
            <v>737-2122</v>
          </cell>
          <cell r="AF149" t="str">
            <v>江田島市江田島町小用1-13-1</v>
          </cell>
          <cell r="AG149" t="str">
            <v>0823-42-1177</v>
          </cell>
          <cell r="AH149" t="str">
            <v>0823-42-1178</v>
          </cell>
          <cell r="AK149" t="str">
            <v>江田島中学校</v>
          </cell>
          <cell r="AV149" t="str">
            <v/>
          </cell>
          <cell r="AW149" t="str">
            <v/>
          </cell>
          <cell r="AX149" t="str">
            <v/>
          </cell>
        </row>
        <row r="150">
          <cell r="F150" t="str">
            <v/>
          </cell>
          <cell r="J150" t="str">
            <v/>
          </cell>
          <cell r="P150" t="str">
            <v>女</v>
          </cell>
          <cell r="S150">
            <v>4420</v>
          </cell>
          <cell r="T150" t="str">
            <v>能美中</v>
          </cell>
          <cell r="V150">
            <v>0</v>
          </cell>
          <cell r="W150" t="b">
            <v>0</v>
          </cell>
          <cell r="X150" t="str">
            <v xml:space="preserve"> </v>
          </cell>
          <cell r="Z150">
            <v>4420</v>
          </cell>
          <cell r="AA150" t="str">
            <v>能美中</v>
          </cell>
          <cell r="AB150" t="str">
            <v>ﾉｳﾐ</v>
          </cell>
          <cell r="AC150" t="str">
            <v>江田島</v>
          </cell>
          <cell r="AD150" t="str">
            <v>江田島</v>
          </cell>
          <cell r="AE150" t="str">
            <v>737-2301</v>
          </cell>
          <cell r="AF150" t="str">
            <v>江田島市能美町中町3721-1</v>
          </cell>
          <cell r="AG150" t="str">
            <v>0823-45-2212</v>
          </cell>
          <cell r="AH150" t="str">
            <v>0823-45-2396</v>
          </cell>
          <cell r="AK150" t="str">
            <v>能美中学校</v>
          </cell>
          <cell r="AV150" t="str">
            <v/>
          </cell>
          <cell r="AW150" t="str">
            <v/>
          </cell>
          <cell r="AX150" t="str">
            <v/>
          </cell>
        </row>
        <row r="151">
          <cell r="F151" t="str">
            <v/>
          </cell>
          <cell r="J151" t="str">
            <v/>
          </cell>
          <cell r="P151" t="str">
            <v>女</v>
          </cell>
          <cell r="S151">
            <v>4450</v>
          </cell>
          <cell r="T151" t="str">
            <v>三高中</v>
          </cell>
          <cell r="V151">
            <v>0</v>
          </cell>
          <cell r="W151" t="b">
            <v>0</v>
          </cell>
          <cell r="X151" t="str">
            <v xml:space="preserve"> </v>
          </cell>
          <cell r="Z151">
            <v>4450</v>
          </cell>
          <cell r="AA151" t="str">
            <v>三高中</v>
          </cell>
          <cell r="AB151" t="str">
            <v>ﾐﾀｶ</v>
          </cell>
          <cell r="AC151" t="str">
            <v>江田島</v>
          </cell>
          <cell r="AD151" t="str">
            <v>江田島</v>
          </cell>
          <cell r="AE151" t="str">
            <v>737-2316</v>
          </cell>
          <cell r="AF151" t="str">
            <v>江田島市沖美町三吉2699</v>
          </cell>
          <cell r="AG151" t="str">
            <v>0823-47-0125</v>
          </cell>
          <cell r="AH151" t="str">
            <v>0823-47-0126</v>
          </cell>
          <cell r="AK151" t="str">
            <v>三高中学校</v>
          </cell>
          <cell r="AV151" t="str">
            <v/>
          </cell>
          <cell r="AW151" t="str">
            <v/>
          </cell>
          <cell r="AX151" t="str">
            <v/>
          </cell>
        </row>
        <row r="152">
          <cell r="F152" t="str">
            <v/>
          </cell>
          <cell r="J152" t="str">
            <v/>
          </cell>
          <cell r="P152" t="str">
            <v>女</v>
          </cell>
          <cell r="S152">
            <v>4480</v>
          </cell>
          <cell r="T152" t="str">
            <v>大柿中</v>
          </cell>
          <cell r="V152">
            <v>0</v>
          </cell>
          <cell r="W152" t="b">
            <v>0</v>
          </cell>
          <cell r="X152" t="str">
            <v xml:space="preserve"> </v>
          </cell>
          <cell r="Z152">
            <v>4480</v>
          </cell>
          <cell r="AA152" t="str">
            <v>大柿中</v>
          </cell>
          <cell r="AB152" t="str">
            <v>ｵｵｶﾞｷ</v>
          </cell>
          <cell r="AC152" t="str">
            <v>江田島</v>
          </cell>
          <cell r="AD152" t="str">
            <v>江田島</v>
          </cell>
          <cell r="AE152" t="str">
            <v>737-2213</v>
          </cell>
          <cell r="AF152" t="str">
            <v>江田島市大柿町大原920</v>
          </cell>
          <cell r="AG152" t="str">
            <v>0823-57-2065</v>
          </cell>
          <cell r="AH152" t="str">
            <v>0823-57-2146</v>
          </cell>
          <cell r="AK152" t="str">
            <v>大柿中学校</v>
          </cell>
          <cell r="AV152" t="str">
            <v/>
          </cell>
          <cell r="AW152" t="str">
            <v/>
          </cell>
          <cell r="AX152" t="str">
            <v/>
          </cell>
        </row>
        <row r="153">
          <cell r="F153" t="str">
            <v/>
          </cell>
          <cell r="J153" t="str">
            <v/>
          </cell>
          <cell r="P153" t="str">
            <v>女</v>
          </cell>
          <cell r="S153">
            <v>4510</v>
          </cell>
          <cell r="T153" t="str">
            <v>西条中</v>
          </cell>
          <cell r="V153">
            <v>0</v>
          </cell>
          <cell r="W153" t="b">
            <v>0</v>
          </cell>
          <cell r="X153" t="str">
            <v xml:space="preserve"> </v>
          </cell>
          <cell r="Z153">
            <v>4510</v>
          </cell>
          <cell r="AA153" t="str">
            <v>西条中</v>
          </cell>
          <cell r="AB153" t="str">
            <v>ｻｲｼﾞｮｳ</v>
          </cell>
          <cell r="AC153" t="str">
            <v>東広島</v>
          </cell>
          <cell r="AD153" t="str">
            <v>東広島</v>
          </cell>
          <cell r="AE153" t="str">
            <v>739-0041</v>
          </cell>
          <cell r="AF153" t="str">
            <v>東広島市西条町寺家6466</v>
          </cell>
          <cell r="AG153" t="str">
            <v>082-423-2529</v>
          </cell>
          <cell r="AH153" t="str">
            <v>082-423-2571</v>
          </cell>
          <cell r="AK153" t="str">
            <v>西条中学校</v>
          </cell>
          <cell r="AV153" t="str">
            <v/>
          </cell>
          <cell r="AW153" t="str">
            <v/>
          </cell>
          <cell r="AX153" t="str">
            <v/>
          </cell>
        </row>
        <row r="154">
          <cell r="F154" t="str">
            <v/>
          </cell>
          <cell r="J154" t="str">
            <v/>
          </cell>
          <cell r="P154" t="str">
            <v>女</v>
          </cell>
          <cell r="S154">
            <v>4540</v>
          </cell>
          <cell r="T154" t="str">
            <v>向陽中</v>
          </cell>
          <cell r="V154">
            <v>0</v>
          </cell>
          <cell r="W154" t="b">
            <v>0</v>
          </cell>
          <cell r="X154" t="str">
            <v xml:space="preserve"> </v>
          </cell>
          <cell r="Z154">
            <v>4540</v>
          </cell>
          <cell r="AA154" t="str">
            <v>向陽中</v>
          </cell>
          <cell r="AB154" t="str">
            <v>ｺｳﾖｳ</v>
          </cell>
          <cell r="AC154" t="str">
            <v>東広島</v>
          </cell>
          <cell r="AD154" t="str">
            <v>東広島</v>
          </cell>
          <cell r="AE154" t="str">
            <v>739-0034</v>
          </cell>
          <cell r="AF154" t="str">
            <v>東広島市西条町大沢25-2</v>
          </cell>
          <cell r="AG154" t="str">
            <v>082-425-0007</v>
          </cell>
          <cell r="AH154" t="str">
            <v>082-425-0009</v>
          </cell>
          <cell r="AK154" t="str">
            <v>向陽中学校</v>
          </cell>
          <cell r="AV154" t="str">
            <v/>
          </cell>
          <cell r="AW154" t="str">
            <v/>
          </cell>
          <cell r="AX154" t="str">
            <v/>
          </cell>
        </row>
        <row r="155">
          <cell r="F155" t="str">
            <v/>
          </cell>
          <cell r="J155" t="str">
            <v/>
          </cell>
          <cell r="P155" t="str">
            <v>女</v>
          </cell>
          <cell r="S155">
            <v>4570</v>
          </cell>
          <cell r="T155" t="str">
            <v>八本松中</v>
          </cell>
          <cell r="V155">
            <v>0</v>
          </cell>
          <cell r="W155" t="b">
            <v>0</v>
          </cell>
          <cell r="X155" t="str">
            <v xml:space="preserve"> </v>
          </cell>
          <cell r="Z155">
            <v>4570</v>
          </cell>
          <cell r="AA155" t="str">
            <v>八本松中</v>
          </cell>
          <cell r="AB155" t="str">
            <v>ﾊﾁﾎﾝﾏﾂ</v>
          </cell>
          <cell r="AC155" t="str">
            <v>東広島</v>
          </cell>
          <cell r="AD155" t="str">
            <v>東広島</v>
          </cell>
          <cell r="AE155" t="str">
            <v>739-0144</v>
          </cell>
          <cell r="AF155" t="str">
            <v>東広島市八本松南2-2-1</v>
          </cell>
          <cell r="AG155" t="str">
            <v>082-428-0202</v>
          </cell>
          <cell r="AH155" t="str">
            <v>082-428-0279</v>
          </cell>
          <cell r="AK155" t="str">
            <v>八本松中学校</v>
          </cell>
          <cell r="AV155" t="str">
            <v/>
          </cell>
          <cell r="AW155" t="str">
            <v/>
          </cell>
          <cell r="AX155" t="str">
            <v/>
          </cell>
        </row>
        <row r="156">
          <cell r="F156" t="str">
            <v/>
          </cell>
          <cell r="J156" t="str">
            <v/>
          </cell>
          <cell r="P156" t="str">
            <v>女</v>
          </cell>
          <cell r="S156">
            <v>4600</v>
          </cell>
          <cell r="T156" t="str">
            <v>志和中</v>
          </cell>
          <cell r="V156">
            <v>0</v>
          </cell>
          <cell r="W156" t="b">
            <v>0</v>
          </cell>
          <cell r="X156" t="str">
            <v xml:space="preserve"> </v>
          </cell>
          <cell r="Z156">
            <v>4600</v>
          </cell>
          <cell r="AA156" t="str">
            <v>志和中</v>
          </cell>
          <cell r="AB156" t="str">
            <v>ｼﾜ</v>
          </cell>
          <cell r="AC156" t="str">
            <v>東広島</v>
          </cell>
          <cell r="AD156" t="str">
            <v>東広島</v>
          </cell>
          <cell r="AE156" t="str">
            <v>739-0268</v>
          </cell>
          <cell r="AF156" t="str">
            <v>東広島市志和町志和西1432</v>
          </cell>
          <cell r="AG156" t="str">
            <v>082-433-2019</v>
          </cell>
          <cell r="AH156" t="str">
            <v>082-433-2089</v>
          </cell>
          <cell r="AK156" t="str">
            <v>志和中学校</v>
          </cell>
          <cell r="AV156" t="str">
            <v/>
          </cell>
          <cell r="AW156" t="str">
            <v/>
          </cell>
          <cell r="AX156" t="str">
            <v/>
          </cell>
        </row>
        <row r="157">
          <cell r="F157" t="str">
            <v/>
          </cell>
          <cell r="J157" t="str">
            <v/>
          </cell>
          <cell r="P157" t="str">
            <v>女</v>
          </cell>
          <cell r="S157">
            <v>4630</v>
          </cell>
          <cell r="T157" t="str">
            <v>高屋中</v>
          </cell>
          <cell r="V157">
            <v>0</v>
          </cell>
          <cell r="W157" t="b">
            <v>0</v>
          </cell>
          <cell r="X157" t="str">
            <v xml:space="preserve"> </v>
          </cell>
          <cell r="Z157">
            <v>4630</v>
          </cell>
          <cell r="AA157" t="str">
            <v>高屋中</v>
          </cell>
          <cell r="AB157" t="str">
            <v>ﾀｶﾔ</v>
          </cell>
          <cell r="AC157" t="str">
            <v>東広島</v>
          </cell>
          <cell r="AD157" t="str">
            <v>東広島</v>
          </cell>
          <cell r="AE157" t="str">
            <v>739-2125</v>
          </cell>
          <cell r="AF157" t="str">
            <v>東広島市高屋町中島760</v>
          </cell>
          <cell r="AG157" t="str">
            <v>082-434-0011</v>
          </cell>
          <cell r="AH157" t="str">
            <v>082-434-0041</v>
          </cell>
          <cell r="AK157" t="str">
            <v>高屋中学校</v>
          </cell>
          <cell r="AV157" t="str">
            <v/>
          </cell>
          <cell r="AW157" t="str">
            <v/>
          </cell>
          <cell r="AX157" t="str">
            <v/>
          </cell>
        </row>
        <row r="158">
          <cell r="F158" t="str">
            <v/>
          </cell>
          <cell r="J158" t="str">
            <v/>
          </cell>
          <cell r="P158" t="str">
            <v>女</v>
          </cell>
          <cell r="S158">
            <v>4660</v>
          </cell>
          <cell r="T158" t="str">
            <v>磯松中</v>
          </cell>
          <cell r="V158">
            <v>0</v>
          </cell>
          <cell r="W158" t="b">
            <v>0</v>
          </cell>
          <cell r="X158" t="str">
            <v xml:space="preserve"> </v>
          </cell>
          <cell r="Z158">
            <v>4660</v>
          </cell>
          <cell r="AA158" t="str">
            <v>磯松中</v>
          </cell>
          <cell r="AB158" t="str">
            <v>ｲｿﾏﾂ</v>
          </cell>
          <cell r="AC158" t="str">
            <v>東広島</v>
          </cell>
          <cell r="AD158" t="str">
            <v>東広島</v>
          </cell>
          <cell r="AE158" t="str">
            <v>739-0132</v>
          </cell>
          <cell r="AF158" t="str">
            <v>東広島市八本松町正力666-1</v>
          </cell>
          <cell r="AG158" t="str">
            <v>082-428-6675</v>
          </cell>
          <cell r="AH158" t="str">
            <v>082-428-6676</v>
          </cell>
          <cell r="AK158" t="str">
            <v>磯松中学校</v>
          </cell>
          <cell r="AV158" t="str">
            <v/>
          </cell>
          <cell r="AW158" t="str">
            <v/>
          </cell>
          <cell r="AX158" t="str">
            <v/>
          </cell>
        </row>
        <row r="159">
          <cell r="F159" t="str">
            <v/>
          </cell>
          <cell r="J159" t="str">
            <v/>
          </cell>
          <cell r="P159" t="str">
            <v>女</v>
          </cell>
          <cell r="S159">
            <v>4690</v>
          </cell>
          <cell r="T159" t="str">
            <v>松賀中</v>
          </cell>
          <cell r="V159">
            <v>0</v>
          </cell>
          <cell r="W159" t="b">
            <v>0</v>
          </cell>
          <cell r="X159" t="str">
            <v xml:space="preserve"> </v>
          </cell>
          <cell r="Z159">
            <v>4690</v>
          </cell>
          <cell r="AA159" t="str">
            <v>松賀中</v>
          </cell>
          <cell r="AB159" t="str">
            <v>ﾏﾂｶﾞ</v>
          </cell>
          <cell r="AC159" t="str">
            <v>東広島</v>
          </cell>
          <cell r="AD159" t="str">
            <v>東広島</v>
          </cell>
          <cell r="AE159" t="str">
            <v>739-0024</v>
          </cell>
          <cell r="AF159" t="str">
            <v>東広島市西条町御薗字860</v>
          </cell>
          <cell r="AG159" t="str">
            <v>082-422-6277</v>
          </cell>
          <cell r="AH159" t="str">
            <v>082-422-6282</v>
          </cell>
          <cell r="AK159" t="str">
            <v>松賀中学校</v>
          </cell>
          <cell r="AV159" t="str">
            <v/>
          </cell>
          <cell r="AW159" t="str">
            <v/>
          </cell>
          <cell r="AX159" t="str">
            <v/>
          </cell>
        </row>
        <row r="160">
          <cell r="F160" t="str">
            <v/>
          </cell>
          <cell r="J160" t="str">
            <v/>
          </cell>
          <cell r="P160" t="str">
            <v>女</v>
          </cell>
          <cell r="S160">
            <v>4720</v>
          </cell>
          <cell r="T160" t="str">
            <v>高美が丘中</v>
          </cell>
          <cell r="V160">
            <v>0</v>
          </cell>
          <cell r="W160" t="b">
            <v>0</v>
          </cell>
          <cell r="X160" t="str">
            <v xml:space="preserve"> </v>
          </cell>
          <cell r="Z160">
            <v>4720</v>
          </cell>
          <cell r="AA160" t="str">
            <v>高美が丘中</v>
          </cell>
          <cell r="AB160" t="str">
            <v>ﾀｶﾐｶﾞｵｶ</v>
          </cell>
          <cell r="AC160" t="str">
            <v>東広島</v>
          </cell>
          <cell r="AD160" t="str">
            <v>東広島</v>
          </cell>
          <cell r="AE160" t="str">
            <v>739-2115</v>
          </cell>
          <cell r="AF160" t="str">
            <v>東広島市高屋高美が丘1-1-1</v>
          </cell>
          <cell r="AG160" t="str">
            <v>082-434-0026</v>
          </cell>
          <cell r="AH160" t="str">
            <v>082-434-2835</v>
          </cell>
          <cell r="AK160" t="str">
            <v>高美が丘中学校</v>
          </cell>
          <cell r="AV160" t="str">
            <v/>
          </cell>
          <cell r="AW160" t="str">
            <v/>
          </cell>
          <cell r="AX160" t="str">
            <v/>
          </cell>
        </row>
        <row r="161">
          <cell r="F161" t="str">
            <v/>
          </cell>
          <cell r="J161" t="str">
            <v/>
          </cell>
          <cell r="P161" t="str">
            <v>女</v>
          </cell>
          <cell r="S161">
            <v>4750</v>
          </cell>
          <cell r="T161" t="str">
            <v>黒瀬中</v>
          </cell>
          <cell r="V161">
            <v>0</v>
          </cell>
          <cell r="W161" t="b">
            <v>0</v>
          </cell>
          <cell r="X161" t="str">
            <v xml:space="preserve"> </v>
          </cell>
          <cell r="Z161">
            <v>4750</v>
          </cell>
          <cell r="AA161" t="str">
            <v>黒瀬中</v>
          </cell>
          <cell r="AB161" t="str">
            <v>ｸﾛｾ</v>
          </cell>
          <cell r="AC161" t="str">
            <v>東広島</v>
          </cell>
          <cell r="AD161" t="str">
            <v>東広島</v>
          </cell>
          <cell r="AE161" t="str">
            <v>724-0612</v>
          </cell>
          <cell r="AF161" t="str">
            <v>東広島市黒瀬町丸山82-1</v>
          </cell>
          <cell r="AG161" t="str">
            <v>0823-82-2039</v>
          </cell>
          <cell r="AH161" t="str">
            <v>0823-82-2189</v>
          </cell>
          <cell r="AK161" t="str">
            <v>黒瀬中学校</v>
          </cell>
          <cell r="AV161" t="str">
            <v/>
          </cell>
          <cell r="AW161" t="str">
            <v/>
          </cell>
          <cell r="AX161" t="str">
            <v/>
          </cell>
        </row>
        <row r="162">
          <cell r="F162" t="str">
            <v/>
          </cell>
          <cell r="J162" t="str">
            <v/>
          </cell>
          <cell r="P162" t="str">
            <v>女</v>
          </cell>
          <cell r="S162">
            <v>4780</v>
          </cell>
          <cell r="T162" t="str">
            <v>福富中</v>
          </cell>
          <cell r="V162">
            <v>0</v>
          </cell>
          <cell r="W162" t="b">
            <v>0</v>
          </cell>
          <cell r="X162" t="str">
            <v xml:space="preserve"> </v>
          </cell>
          <cell r="Z162">
            <v>4780</v>
          </cell>
          <cell r="AA162" t="str">
            <v>福富中</v>
          </cell>
          <cell r="AB162" t="str">
            <v>ﾌｸﾄﾐ</v>
          </cell>
          <cell r="AC162" t="str">
            <v>東広島</v>
          </cell>
          <cell r="AD162" t="str">
            <v>東広島</v>
          </cell>
          <cell r="AE162" t="str">
            <v>724-0202</v>
          </cell>
          <cell r="AF162" t="str">
            <v>東広島市福富町下竹仁2096－3</v>
          </cell>
          <cell r="AG162" t="str">
            <v>082-435-2341</v>
          </cell>
          <cell r="AH162" t="str">
            <v>082-435-2036</v>
          </cell>
          <cell r="AK162" t="str">
            <v>福富中学校</v>
          </cell>
          <cell r="AV162" t="str">
            <v/>
          </cell>
          <cell r="AW162" t="str">
            <v/>
          </cell>
          <cell r="AX162" t="str">
            <v/>
          </cell>
        </row>
        <row r="163">
          <cell r="F163" t="str">
            <v/>
          </cell>
          <cell r="J163" t="str">
            <v/>
          </cell>
          <cell r="P163" t="str">
            <v>女</v>
          </cell>
          <cell r="S163">
            <v>4810</v>
          </cell>
          <cell r="T163" t="str">
            <v>豊栄中</v>
          </cell>
          <cell r="V163">
            <v>0</v>
          </cell>
          <cell r="W163" t="b">
            <v>0</v>
          </cell>
          <cell r="X163" t="str">
            <v xml:space="preserve"> </v>
          </cell>
          <cell r="Z163">
            <v>4810</v>
          </cell>
          <cell r="AA163" t="str">
            <v>豊栄中</v>
          </cell>
          <cell r="AB163" t="str">
            <v>ﾄﾖｻｶ</v>
          </cell>
          <cell r="AC163" t="str">
            <v>東広島</v>
          </cell>
          <cell r="AD163" t="str">
            <v>東広島</v>
          </cell>
          <cell r="AE163" t="str">
            <v>724-0307</v>
          </cell>
          <cell r="AF163" t="str">
            <v>東広島市豊栄町鍛冶屋341-1</v>
          </cell>
          <cell r="AG163" t="str">
            <v>082-432-2351</v>
          </cell>
          <cell r="AH163" t="str">
            <v>082-432-4540</v>
          </cell>
          <cell r="AK163" t="str">
            <v>豊栄中学校</v>
          </cell>
          <cell r="AV163" t="str">
            <v/>
          </cell>
          <cell r="AW163" t="str">
            <v/>
          </cell>
          <cell r="AX163" t="str">
            <v/>
          </cell>
        </row>
        <row r="164">
          <cell r="F164" t="str">
            <v/>
          </cell>
          <cell r="J164" t="str">
            <v/>
          </cell>
          <cell r="P164" t="str">
            <v>女</v>
          </cell>
          <cell r="S164">
            <v>4840</v>
          </cell>
          <cell r="T164" t="str">
            <v>河内中</v>
          </cell>
          <cell r="V164">
            <v>0</v>
          </cell>
          <cell r="W164" t="b">
            <v>0</v>
          </cell>
          <cell r="X164" t="str">
            <v xml:space="preserve"> </v>
          </cell>
          <cell r="Z164">
            <v>4840</v>
          </cell>
          <cell r="AA164" t="str">
            <v>河内中</v>
          </cell>
          <cell r="AB164" t="str">
            <v>ｺｳﾁ</v>
          </cell>
          <cell r="AC164" t="str">
            <v>東広島</v>
          </cell>
          <cell r="AD164" t="str">
            <v>東広島</v>
          </cell>
          <cell r="AE164" t="str">
            <v>729-1101</v>
          </cell>
          <cell r="AF164" t="str">
            <v>東広島市河内町中河内1757-1</v>
          </cell>
          <cell r="AG164" t="str">
            <v>082-437-1128</v>
          </cell>
          <cell r="AH164" t="str">
            <v>082-437-2273</v>
          </cell>
          <cell r="AK164" t="str">
            <v>河内中学校</v>
          </cell>
          <cell r="AV164" t="str">
            <v/>
          </cell>
          <cell r="AW164" t="str">
            <v/>
          </cell>
          <cell r="AX164" t="str">
            <v/>
          </cell>
        </row>
        <row r="165">
          <cell r="F165" t="str">
            <v/>
          </cell>
          <cell r="J165" t="str">
            <v/>
          </cell>
          <cell r="P165" t="str">
            <v>女</v>
          </cell>
          <cell r="S165">
            <v>4870</v>
          </cell>
          <cell r="T165" t="str">
            <v>安芸津中</v>
          </cell>
          <cell r="V165">
            <v>0</v>
          </cell>
          <cell r="W165" t="b">
            <v>0</v>
          </cell>
          <cell r="X165" t="str">
            <v xml:space="preserve"> </v>
          </cell>
          <cell r="Z165">
            <v>4870</v>
          </cell>
          <cell r="AA165" t="str">
            <v>安芸津中</v>
          </cell>
          <cell r="AB165" t="str">
            <v>ｱｷﾂ</v>
          </cell>
          <cell r="AC165" t="str">
            <v>東広島</v>
          </cell>
          <cell r="AD165" t="str">
            <v>東広島</v>
          </cell>
          <cell r="AE165" t="str">
            <v>739-2402</v>
          </cell>
          <cell r="AF165" t="str">
            <v>東広島市安芸津町三津5563－8</v>
          </cell>
          <cell r="AG165" t="str">
            <v>0846-45-0158</v>
          </cell>
          <cell r="AH165" t="str">
            <v>0846-45-5985</v>
          </cell>
          <cell r="AK165" t="str">
            <v>安芸津中学校</v>
          </cell>
          <cell r="AV165" t="str">
            <v/>
          </cell>
          <cell r="AW165" t="str">
            <v/>
          </cell>
          <cell r="AX165" t="str">
            <v/>
          </cell>
        </row>
        <row r="166">
          <cell r="F166" t="str">
            <v/>
          </cell>
          <cell r="J166" t="str">
            <v/>
          </cell>
          <cell r="P166" t="str">
            <v>女</v>
          </cell>
          <cell r="S166">
            <v>4900</v>
          </cell>
          <cell r="T166" t="str">
            <v>東広島中央中</v>
          </cell>
          <cell r="V166">
            <v>0</v>
          </cell>
          <cell r="W166" t="b">
            <v>0</v>
          </cell>
          <cell r="X166" t="str">
            <v xml:space="preserve"> </v>
          </cell>
          <cell r="Z166">
            <v>4900</v>
          </cell>
          <cell r="AA166" t="str">
            <v>東広島中央中</v>
          </cell>
          <cell r="AB166" t="str">
            <v>ﾋｶﾞｼﾋﾛｼﾏﾁｭｳｵｳ</v>
          </cell>
          <cell r="AC166" t="str">
            <v>東広島</v>
          </cell>
          <cell r="AD166" t="str">
            <v>東広島</v>
          </cell>
          <cell r="AE166" t="str">
            <v>739-0047</v>
          </cell>
          <cell r="AF166" t="str">
            <v>東広島市西条町下見4281-1</v>
          </cell>
          <cell r="AG166" t="str">
            <v>082-431-5055</v>
          </cell>
          <cell r="AH166" t="str">
            <v>082-431-5077</v>
          </cell>
          <cell r="AK166" t="str">
            <v>東広島中央中学校</v>
          </cell>
          <cell r="AV166" t="str">
            <v/>
          </cell>
          <cell r="AW166" t="str">
            <v/>
          </cell>
          <cell r="AX166" t="str">
            <v/>
          </cell>
        </row>
        <row r="167">
          <cell r="F167" t="str">
            <v/>
          </cell>
          <cell r="J167" t="str">
            <v/>
          </cell>
          <cell r="P167" t="str">
            <v>女</v>
          </cell>
          <cell r="S167">
            <v>4930</v>
          </cell>
          <cell r="T167" t="str">
            <v>武田中</v>
          </cell>
          <cell r="V167">
            <v>0</v>
          </cell>
          <cell r="W167" t="b">
            <v>0</v>
          </cell>
          <cell r="X167" t="str">
            <v xml:space="preserve"> </v>
          </cell>
          <cell r="Z167">
            <v>4930</v>
          </cell>
          <cell r="AA167" t="str">
            <v>武田中</v>
          </cell>
          <cell r="AB167" t="str">
            <v>ﾀｹﾀﾞ</v>
          </cell>
          <cell r="AC167" t="str">
            <v>東広島</v>
          </cell>
          <cell r="AD167" t="str">
            <v>東広島</v>
          </cell>
          <cell r="AE167" t="str">
            <v>724-0611</v>
          </cell>
          <cell r="AF167" t="str">
            <v>東広島市黒瀬町字大多田443-5</v>
          </cell>
          <cell r="AG167" t="str">
            <v>0823-82-2331</v>
          </cell>
          <cell r="AH167" t="str">
            <v>0823-82-2457</v>
          </cell>
          <cell r="AK167" t="str">
            <v>武田中学校</v>
          </cell>
          <cell r="AV167" t="str">
            <v/>
          </cell>
          <cell r="AW167" t="str">
            <v/>
          </cell>
          <cell r="AX167" t="str">
            <v/>
          </cell>
        </row>
        <row r="168">
          <cell r="F168" t="str">
            <v/>
          </cell>
          <cell r="J168" t="str">
            <v/>
          </cell>
          <cell r="P168" t="str">
            <v>女</v>
          </cell>
          <cell r="S168">
            <v>4960</v>
          </cell>
          <cell r="T168" t="str">
            <v>近大東広島中</v>
          </cell>
          <cell r="V168">
            <v>0</v>
          </cell>
          <cell r="W168" t="b">
            <v>0</v>
          </cell>
          <cell r="X168" t="str">
            <v xml:space="preserve"> </v>
          </cell>
          <cell r="Z168">
            <v>4960</v>
          </cell>
          <cell r="AA168" t="str">
            <v>近大東広島中</v>
          </cell>
          <cell r="AB168" t="str">
            <v>ｷﾝﾀﾞｲﾋｶﾞｼｲﾛｼﾏ</v>
          </cell>
          <cell r="AC168" t="str">
            <v>東広島</v>
          </cell>
          <cell r="AD168" t="str">
            <v>東広島</v>
          </cell>
          <cell r="AE168" t="str">
            <v>739-2116</v>
          </cell>
          <cell r="AF168" t="str">
            <v>東広島市高屋うめの辺２番</v>
          </cell>
          <cell r="AG168" t="str">
            <v>082-434-7111</v>
          </cell>
          <cell r="AH168" t="str">
            <v>082-434-7110</v>
          </cell>
          <cell r="AK168" t="str">
            <v>近大東広島中学校</v>
          </cell>
          <cell r="AV168" t="str">
            <v/>
          </cell>
          <cell r="AW168" t="str">
            <v/>
          </cell>
          <cell r="AX168" t="str">
            <v/>
          </cell>
        </row>
        <row r="169">
          <cell r="F169" t="str">
            <v/>
          </cell>
          <cell r="J169" t="str">
            <v/>
          </cell>
          <cell r="P169" t="str">
            <v>女</v>
          </cell>
          <cell r="S169">
            <v>4990</v>
          </cell>
          <cell r="T169" t="str">
            <v>県立広島中</v>
          </cell>
          <cell r="V169">
            <v>0</v>
          </cell>
          <cell r="W169" t="b">
            <v>0</v>
          </cell>
          <cell r="X169" t="str">
            <v xml:space="preserve"> </v>
          </cell>
          <cell r="Z169">
            <v>4990</v>
          </cell>
          <cell r="AA169" t="str">
            <v>県立広島中</v>
          </cell>
          <cell r="AB169" t="str">
            <v>ｹﾝﾘﾂﾋﾛｼﾏ</v>
          </cell>
          <cell r="AC169" t="str">
            <v>東広島</v>
          </cell>
          <cell r="AD169" t="str">
            <v>東広島</v>
          </cell>
          <cell r="AE169" t="str">
            <v>739-2125</v>
          </cell>
          <cell r="AF169" t="str">
            <v>東広島市高屋町中島31-7</v>
          </cell>
          <cell r="AG169" t="str">
            <v>082-491-0270</v>
          </cell>
          <cell r="AH169" t="str">
            <v>082-434-7023</v>
          </cell>
          <cell r="AK169" t="str">
            <v>県立広島中学校</v>
          </cell>
          <cell r="AV169" t="str">
            <v/>
          </cell>
          <cell r="AW169" t="str">
            <v/>
          </cell>
          <cell r="AX169" t="str">
            <v/>
          </cell>
        </row>
        <row r="170">
          <cell r="F170" t="str">
            <v/>
          </cell>
          <cell r="J170" t="str">
            <v/>
          </cell>
          <cell r="P170" t="str">
            <v>女</v>
          </cell>
          <cell r="S170">
            <v>5020</v>
          </cell>
          <cell r="T170" t="str">
            <v>久保中</v>
          </cell>
          <cell r="V170">
            <v>0</v>
          </cell>
          <cell r="W170" t="b">
            <v>0</v>
          </cell>
          <cell r="X170" t="str">
            <v xml:space="preserve"> </v>
          </cell>
          <cell r="Z170">
            <v>5020</v>
          </cell>
          <cell r="AA170" t="str">
            <v>久保中</v>
          </cell>
          <cell r="AB170" t="str">
            <v>ｸﾎﾞ</v>
          </cell>
          <cell r="AC170" t="str">
            <v>尾道</v>
          </cell>
          <cell r="AD170" t="str">
            <v>尾道</v>
          </cell>
          <cell r="AE170" t="str">
            <v>722-0041</v>
          </cell>
          <cell r="AF170" t="str">
            <v>尾道市防地町22-40</v>
          </cell>
          <cell r="AG170" t="str">
            <v>0848-37-3961</v>
          </cell>
          <cell r="AH170" t="str">
            <v>0848-37-3962</v>
          </cell>
          <cell r="AK170" t="str">
            <v>久保中学校</v>
          </cell>
          <cell r="AV170" t="str">
            <v/>
          </cell>
          <cell r="AW170" t="str">
            <v/>
          </cell>
          <cell r="AX170" t="str">
            <v/>
          </cell>
        </row>
        <row r="171">
          <cell r="F171" t="str">
            <v/>
          </cell>
          <cell r="J171" t="str">
            <v/>
          </cell>
          <cell r="P171" t="str">
            <v>女</v>
          </cell>
          <cell r="S171">
            <v>5050</v>
          </cell>
          <cell r="T171" t="str">
            <v>長江中</v>
          </cell>
          <cell r="V171">
            <v>0</v>
          </cell>
          <cell r="W171" t="b">
            <v>0</v>
          </cell>
          <cell r="X171" t="str">
            <v xml:space="preserve"> </v>
          </cell>
          <cell r="Z171">
            <v>5050</v>
          </cell>
          <cell r="AA171" t="str">
            <v>長江中</v>
          </cell>
          <cell r="AB171" t="str">
            <v>ﾅｶﾞｴ</v>
          </cell>
          <cell r="AC171" t="str">
            <v>尾道</v>
          </cell>
          <cell r="AD171" t="str">
            <v>尾道</v>
          </cell>
          <cell r="AE171" t="str">
            <v>722-0046</v>
          </cell>
          <cell r="AF171" t="str">
            <v>尾道市長江3-10-4</v>
          </cell>
          <cell r="AG171" t="str">
            <v>0848-37-3971</v>
          </cell>
          <cell r="AH171" t="str">
            <v>0848-37-3970</v>
          </cell>
          <cell r="AK171" t="str">
            <v>長江中学校</v>
          </cell>
          <cell r="AV171" t="str">
            <v/>
          </cell>
          <cell r="AW171" t="str">
            <v/>
          </cell>
          <cell r="AX171" t="str">
            <v/>
          </cell>
        </row>
        <row r="172">
          <cell r="F172" t="str">
            <v/>
          </cell>
          <cell r="J172" t="str">
            <v/>
          </cell>
          <cell r="P172" t="str">
            <v>女</v>
          </cell>
          <cell r="S172">
            <v>5080</v>
          </cell>
          <cell r="T172" t="str">
            <v>栗原中</v>
          </cell>
          <cell r="V172">
            <v>0</v>
          </cell>
          <cell r="W172" t="b">
            <v>0</v>
          </cell>
          <cell r="X172" t="str">
            <v xml:space="preserve"> </v>
          </cell>
          <cell r="Z172">
            <v>5080</v>
          </cell>
          <cell r="AA172" t="str">
            <v>栗原中</v>
          </cell>
          <cell r="AB172" t="str">
            <v>ｸﾘﾊﾗ</v>
          </cell>
          <cell r="AC172" t="str">
            <v>尾道</v>
          </cell>
          <cell r="AD172" t="str">
            <v>尾道</v>
          </cell>
          <cell r="AE172" t="str">
            <v>722-0023</v>
          </cell>
          <cell r="AF172" t="str">
            <v>尾道市東則末町9-53</v>
          </cell>
          <cell r="AG172" t="str">
            <v>0848-23-3811</v>
          </cell>
          <cell r="AH172" t="str">
            <v>0848-23-3812</v>
          </cell>
          <cell r="AK172" t="str">
            <v>栗原中学校</v>
          </cell>
          <cell r="AV172" t="str">
            <v/>
          </cell>
          <cell r="AW172" t="str">
            <v/>
          </cell>
          <cell r="AX172" t="str">
            <v/>
          </cell>
        </row>
        <row r="173">
          <cell r="F173" t="str">
            <v/>
          </cell>
          <cell r="J173" t="str">
            <v/>
          </cell>
          <cell r="P173" t="str">
            <v>女</v>
          </cell>
          <cell r="S173">
            <v>5110</v>
          </cell>
          <cell r="T173" t="str">
            <v>尾道吉和中</v>
          </cell>
          <cell r="V173">
            <v>0</v>
          </cell>
          <cell r="W173" t="b">
            <v>0</v>
          </cell>
          <cell r="X173" t="str">
            <v xml:space="preserve"> </v>
          </cell>
          <cell r="Z173">
            <v>5110</v>
          </cell>
          <cell r="AA173" t="str">
            <v>尾道吉和中</v>
          </cell>
          <cell r="AB173" t="str">
            <v>ｵﾉﾐﾁﾖｼﾜ</v>
          </cell>
          <cell r="AC173" t="str">
            <v>尾道</v>
          </cell>
          <cell r="AD173" t="str">
            <v>尾道</v>
          </cell>
          <cell r="AE173" t="str">
            <v>722-0008</v>
          </cell>
          <cell r="AF173" t="str">
            <v>尾道市吉和町4600</v>
          </cell>
          <cell r="AG173" t="str">
            <v>0848-23-3821</v>
          </cell>
          <cell r="AH173" t="str">
            <v>0848-23-3822</v>
          </cell>
          <cell r="AK173" t="str">
            <v>尾道吉和中学校</v>
          </cell>
          <cell r="AV173" t="str">
            <v/>
          </cell>
          <cell r="AW173" t="str">
            <v/>
          </cell>
          <cell r="AX173" t="str">
            <v/>
          </cell>
        </row>
        <row r="174">
          <cell r="F174" t="str">
            <v/>
          </cell>
          <cell r="J174" t="str">
            <v/>
          </cell>
          <cell r="P174" t="str">
            <v>女</v>
          </cell>
          <cell r="S174">
            <v>5140</v>
          </cell>
          <cell r="T174" t="str">
            <v>日比崎中</v>
          </cell>
          <cell r="V174">
            <v>0</v>
          </cell>
          <cell r="W174" t="b">
            <v>0</v>
          </cell>
          <cell r="X174" t="str">
            <v xml:space="preserve"> </v>
          </cell>
          <cell r="Z174">
            <v>5140</v>
          </cell>
          <cell r="AA174" t="str">
            <v>日比崎中</v>
          </cell>
          <cell r="AB174" t="str">
            <v>ﾋﾋﾞｻｷ</v>
          </cell>
          <cell r="AC174" t="str">
            <v>尾道</v>
          </cell>
          <cell r="AD174" t="str">
            <v>尾道</v>
          </cell>
          <cell r="AE174" t="str">
            <v>722-0013</v>
          </cell>
          <cell r="AF174" t="str">
            <v>尾道市日比崎町23-1</v>
          </cell>
          <cell r="AG174" t="str">
            <v>0848-22-6513</v>
          </cell>
          <cell r="AH174" t="str">
            <v>0848-22-2002</v>
          </cell>
          <cell r="AK174" t="str">
            <v>日比崎中学校</v>
          </cell>
          <cell r="AV174" t="str">
            <v/>
          </cell>
          <cell r="AW174" t="str">
            <v/>
          </cell>
          <cell r="AX174" t="str">
            <v/>
          </cell>
        </row>
        <row r="175">
          <cell r="F175" t="str">
            <v/>
          </cell>
          <cell r="J175" t="str">
            <v/>
          </cell>
          <cell r="P175" t="str">
            <v>女</v>
          </cell>
          <cell r="S175">
            <v>5170</v>
          </cell>
          <cell r="T175" t="str">
            <v>美木中</v>
          </cell>
          <cell r="V175">
            <v>0</v>
          </cell>
          <cell r="W175" t="b">
            <v>0</v>
          </cell>
          <cell r="X175" t="str">
            <v xml:space="preserve"> </v>
          </cell>
          <cell r="Z175">
            <v>5170</v>
          </cell>
          <cell r="AA175" t="str">
            <v>美木中</v>
          </cell>
          <cell r="AB175" t="str">
            <v>ﾐｷ</v>
          </cell>
          <cell r="AC175" t="str">
            <v>尾道</v>
          </cell>
          <cell r="AD175" t="str">
            <v>尾道</v>
          </cell>
          <cell r="AE175" t="str">
            <v>722-0212</v>
          </cell>
          <cell r="AF175" t="str">
            <v>尾道市美ノ郷町本郷2258</v>
          </cell>
          <cell r="AG175" t="str">
            <v>0848-48-0515</v>
          </cell>
          <cell r="AH175" t="str">
            <v>0848-48-5060</v>
          </cell>
          <cell r="AK175" t="str">
            <v>美木中学校</v>
          </cell>
          <cell r="AV175" t="str">
            <v/>
          </cell>
          <cell r="AW175" t="str">
            <v/>
          </cell>
          <cell r="AX175" t="str">
            <v/>
          </cell>
        </row>
        <row r="176">
          <cell r="F176" t="str">
            <v/>
          </cell>
          <cell r="J176" t="str">
            <v/>
          </cell>
          <cell r="P176" t="str">
            <v>女</v>
          </cell>
          <cell r="S176">
            <v>5200</v>
          </cell>
          <cell r="T176" t="str">
            <v/>
          </cell>
          <cell r="V176">
            <v>0</v>
          </cell>
          <cell r="W176" t="b">
            <v>0</v>
          </cell>
          <cell r="X176" t="str">
            <v xml:space="preserve"> </v>
          </cell>
          <cell r="Z176">
            <v>5200</v>
          </cell>
          <cell r="AV176" t="str">
            <v/>
          </cell>
          <cell r="AW176" t="str">
            <v/>
          </cell>
          <cell r="AX176" t="str">
            <v/>
          </cell>
        </row>
        <row r="177">
          <cell r="F177" t="str">
            <v/>
          </cell>
          <cell r="J177" t="str">
            <v/>
          </cell>
          <cell r="P177" t="str">
            <v>女</v>
          </cell>
          <cell r="S177">
            <v>5230</v>
          </cell>
          <cell r="T177" t="str">
            <v>高西中</v>
          </cell>
          <cell r="V177">
            <v>0</v>
          </cell>
          <cell r="W177" t="b">
            <v>0</v>
          </cell>
          <cell r="X177" t="str">
            <v xml:space="preserve"> </v>
          </cell>
          <cell r="Z177">
            <v>5230</v>
          </cell>
          <cell r="AA177" t="str">
            <v>高西中</v>
          </cell>
          <cell r="AB177" t="str">
            <v>ﾀｶﾆｼ</v>
          </cell>
          <cell r="AC177" t="str">
            <v>尾道</v>
          </cell>
          <cell r="AD177" t="str">
            <v>尾道</v>
          </cell>
          <cell r="AE177" t="str">
            <v>729-0141</v>
          </cell>
          <cell r="AF177" t="str">
            <v>尾道市高須町3467-1</v>
          </cell>
          <cell r="AG177" t="str">
            <v>0848-46-0205</v>
          </cell>
          <cell r="AH177" t="str">
            <v>0848-46-6131</v>
          </cell>
          <cell r="AK177" t="str">
            <v>高西中学校</v>
          </cell>
          <cell r="AV177" t="str">
            <v/>
          </cell>
          <cell r="AW177" t="str">
            <v/>
          </cell>
          <cell r="AX177" t="str">
            <v/>
          </cell>
        </row>
        <row r="178">
          <cell r="F178" t="str">
            <v/>
          </cell>
          <cell r="J178" t="str">
            <v/>
          </cell>
          <cell r="P178" t="str">
            <v>女</v>
          </cell>
          <cell r="S178">
            <v>5260</v>
          </cell>
          <cell r="T178" t="str">
            <v>百島中</v>
          </cell>
          <cell r="V178">
            <v>0</v>
          </cell>
          <cell r="W178" t="b">
            <v>0</v>
          </cell>
          <cell r="X178" t="str">
            <v xml:space="preserve"> </v>
          </cell>
          <cell r="Z178">
            <v>5260</v>
          </cell>
          <cell r="AA178" t="str">
            <v>百島中</v>
          </cell>
          <cell r="AB178" t="str">
            <v>ﾓﾓｼﾏ</v>
          </cell>
          <cell r="AC178" t="str">
            <v>尾道</v>
          </cell>
          <cell r="AD178" t="str">
            <v>尾道</v>
          </cell>
          <cell r="AE178" t="str">
            <v>722-0061</v>
          </cell>
          <cell r="AF178" t="str">
            <v>尾道市百島町489</v>
          </cell>
          <cell r="AG178" t="str">
            <v>0848-73-2709</v>
          </cell>
          <cell r="AH178" t="str">
            <v>0848-73-5106</v>
          </cell>
          <cell r="AK178" t="str">
            <v>百島中学校</v>
          </cell>
          <cell r="AV178" t="str">
            <v/>
          </cell>
          <cell r="AW178" t="str">
            <v/>
          </cell>
          <cell r="AX178" t="str">
            <v/>
          </cell>
        </row>
        <row r="179">
          <cell r="F179" t="str">
            <v/>
          </cell>
          <cell r="J179" t="str">
            <v/>
          </cell>
          <cell r="P179" t="str">
            <v>女</v>
          </cell>
          <cell r="S179">
            <v>5290</v>
          </cell>
          <cell r="T179" t="str">
            <v>浦崎中</v>
          </cell>
          <cell r="V179">
            <v>0</v>
          </cell>
          <cell r="W179" t="b">
            <v>0</v>
          </cell>
          <cell r="X179" t="str">
            <v xml:space="preserve"> </v>
          </cell>
          <cell r="Z179">
            <v>5290</v>
          </cell>
          <cell r="AA179" t="str">
            <v>浦崎中</v>
          </cell>
          <cell r="AB179" t="str">
            <v>ｳﾗｻｷ</v>
          </cell>
          <cell r="AC179" t="str">
            <v>尾道</v>
          </cell>
          <cell r="AD179" t="str">
            <v>尾道</v>
          </cell>
          <cell r="AE179" t="str">
            <v>720-0551</v>
          </cell>
          <cell r="AF179" t="str">
            <v>尾道市浦崎町2842</v>
          </cell>
          <cell r="AG179" t="str">
            <v>0848-73-2009</v>
          </cell>
          <cell r="AH179" t="str">
            <v>0848-73-5234</v>
          </cell>
          <cell r="AK179" t="str">
            <v>浦崎中学校</v>
          </cell>
          <cell r="AV179" t="str">
            <v/>
          </cell>
          <cell r="AW179" t="str">
            <v/>
          </cell>
          <cell r="AX179" t="str">
            <v/>
          </cell>
        </row>
        <row r="180">
          <cell r="F180" t="str">
            <v/>
          </cell>
          <cell r="J180" t="str">
            <v/>
          </cell>
          <cell r="P180" t="str">
            <v>女</v>
          </cell>
          <cell r="S180">
            <v>5320</v>
          </cell>
          <cell r="T180" t="str">
            <v>向東中</v>
          </cell>
          <cell r="V180">
            <v>0</v>
          </cell>
          <cell r="W180" t="b">
            <v>0</v>
          </cell>
          <cell r="X180" t="str">
            <v xml:space="preserve"> </v>
          </cell>
          <cell r="Z180">
            <v>5320</v>
          </cell>
          <cell r="AA180" t="str">
            <v>向東中</v>
          </cell>
          <cell r="AB180" t="str">
            <v>ﾑｶｲﾋｶﾞｼ</v>
          </cell>
          <cell r="AC180" t="str">
            <v>尾道</v>
          </cell>
          <cell r="AD180" t="str">
            <v>尾道</v>
          </cell>
          <cell r="AE180" t="str">
            <v>722-0062</v>
          </cell>
          <cell r="AF180" t="str">
            <v>尾道市向東町8885-21</v>
          </cell>
          <cell r="AG180" t="str">
            <v>0848-44-3016</v>
          </cell>
          <cell r="AH180" t="str">
            <v>0848-44-3017</v>
          </cell>
          <cell r="AK180" t="str">
            <v>向東中学校</v>
          </cell>
          <cell r="AV180" t="str">
            <v/>
          </cell>
          <cell r="AW180" t="str">
            <v/>
          </cell>
          <cell r="AX180" t="str">
            <v/>
          </cell>
        </row>
        <row r="181">
          <cell r="F181" t="str">
            <v/>
          </cell>
          <cell r="J181" t="str">
            <v/>
          </cell>
          <cell r="P181" t="str">
            <v>女</v>
          </cell>
          <cell r="S181">
            <v>5350</v>
          </cell>
          <cell r="T181" t="str">
            <v>御調中</v>
          </cell>
          <cell r="V181">
            <v>0</v>
          </cell>
          <cell r="W181" t="b">
            <v>0</v>
          </cell>
          <cell r="X181" t="str">
            <v xml:space="preserve"> </v>
          </cell>
          <cell r="Z181">
            <v>5350</v>
          </cell>
          <cell r="AA181" t="str">
            <v>御調中</v>
          </cell>
          <cell r="AB181" t="str">
            <v>ﾐﾂｷﾞ</v>
          </cell>
          <cell r="AC181" t="str">
            <v>尾道</v>
          </cell>
          <cell r="AD181" t="str">
            <v>尾道</v>
          </cell>
          <cell r="AE181" t="str">
            <v>722-0353</v>
          </cell>
          <cell r="AF181" t="str">
            <v>尾道市御調町高尾93</v>
          </cell>
          <cell r="AG181" t="str">
            <v>0848-76-0069</v>
          </cell>
          <cell r="AH181" t="str">
            <v>08487-6-0069</v>
          </cell>
          <cell r="AK181" t="str">
            <v>御調中学校</v>
          </cell>
          <cell r="AV181" t="str">
            <v/>
          </cell>
          <cell r="AW181" t="str">
            <v/>
          </cell>
          <cell r="AX181" t="str">
            <v/>
          </cell>
        </row>
        <row r="182">
          <cell r="F182" t="str">
            <v/>
          </cell>
          <cell r="J182" t="str">
            <v/>
          </cell>
          <cell r="P182" t="str">
            <v>女</v>
          </cell>
          <cell r="S182">
            <v>5380</v>
          </cell>
          <cell r="T182" t="str">
            <v>向島中</v>
          </cell>
          <cell r="V182">
            <v>0</v>
          </cell>
          <cell r="W182" t="b">
            <v>0</v>
          </cell>
          <cell r="X182" t="str">
            <v xml:space="preserve"> </v>
          </cell>
          <cell r="Z182">
            <v>5380</v>
          </cell>
          <cell r="AA182" t="str">
            <v>向島中</v>
          </cell>
          <cell r="AB182" t="str">
            <v>ﾑｶｲｼﾏ</v>
          </cell>
          <cell r="AC182" t="str">
            <v>尾道</v>
          </cell>
          <cell r="AD182" t="str">
            <v>尾道</v>
          </cell>
          <cell r="AE182" t="str">
            <v>722-0073</v>
          </cell>
          <cell r="AF182" t="str">
            <v>尾道市向島町16058-20</v>
          </cell>
          <cell r="AG182" t="str">
            <v>0848-44-0416</v>
          </cell>
          <cell r="AH182" t="str">
            <v>0848-44-1144</v>
          </cell>
          <cell r="AK182" t="str">
            <v>向島中学校</v>
          </cell>
          <cell r="AV182" t="str">
            <v/>
          </cell>
          <cell r="AW182" t="str">
            <v/>
          </cell>
          <cell r="AX182" t="str">
            <v/>
          </cell>
        </row>
        <row r="183">
          <cell r="F183" t="str">
            <v/>
          </cell>
          <cell r="J183" t="str">
            <v/>
          </cell>
          <cell r="P183" t="str">
            <v>女</v>
          </cell>
          <cell r="S183">
            <v>5410</v>
          </cell>
          <cell r="T183" t="str">
            <v>因島南中</v>
          </cell>
          <cell r="V183">
            <v>0</v>
          </cell>
          <cell r="W183" t="b">
            <v>0</v>
          </cell>
          <cell r="X183" t="str">
            <v xml:space="preserve"> </v>
          </cell>
          <cell r="Z183">
            <v>5410</v>
          </cell>
          <cell r="AA183" t="str">
            <v>因島南中</v>
          </cell>
          <cell r="AB183" t="str">
            <v>ｲﾝﾉｼﾏﾐﾅﾐ</v>
          </cell>
          <cell r="AC183" t="str">
            <v>尾道</v>
          </cell>
          <cell r="AD183" t="str">
            <v>尾道</v>
          </cell>
          <cell r="AE183" t="str">
            <v>722-2323</v>
          </cell>
          <cell r="AF183" t="str">
            <v>尾道市因島土生町1172-1</v>
          </cell>
          <cell r="AG183" t="str">
            <v>0845-26-0373</v>
          </cell>
          <cell r="AH183" t="str">
            <v>0845-22-2588</v>
          </cell>
          <cell r="AK183" t="str">
            <v>因島南中学校</v>
          </cell>
          <cell r="AV183" t="str">
            <v/>
          </cell>
          <cell r="AW183" t="str">
            <v/>
          </cell>
          <cell r="AX183" t="str">
            <v/>
          </cell>
        </row>
        <row r="184">
          <cell r="Z184">
            <v>5440</v>
          </cell>
          <cell r="AA184" t="str">
            <v>因北中</v>
          </cell>
          <cell r="AB184" t="str">
            <v>ｲﾝﾎｸ</v>
          </cell>
          <cell r="AC184" t="str">
            <v>尾道</v>
          </cell>
          <cell r="AD184" t="str">
            <v>尾道</v>
          </cell>
          <cell r="AE184" t="str">
            <v>722-2211</v>
          </cell>
          <cell r="AF184" t="str">
            <v>尾道市因島中庄町4405-1</v>
          </cell>
          <cell r="AG184" t="str">
            <v>0845-24-0029</v>
          </cell>
          <cell r="AH184" t="str">
            <v>0845-24-0061</v>
          </cell>
          <cell r="AK184" t="str">
            <v>因北中学校</v>
          </cell>
        </row>
        <row r="185">
          <cell r="Z185">
            <v>5470</v>
          </cell>
          <cell r="AA185" t="str">
            <v>重井中</v>
          </cell>
          <cell r="AB185" t="str">
            <v>ｼｹﾞｲ</v>
          </cell>
          <cell r="AC185" t="str">
            <v>尾道</v>
          </cell>
          <cell r="AD185" t="str">
            <v>尾道</v>
          </cell>
          <cell r="AE185" t="str">
            <v>722-2102</v>
          </cell>
          <cell r="AF185" t="str">
            <v>尾道市因島重井町651-2</v>
          </cell>
          <cell r="AG185" t="str">
            <v>0845-25-0012</v>
          </cell>
          <cell r="AH185" t="str">
            <v>0845-25-0056</v>
          </cell>
          <cell r="AK185" t="str">
            <v>重井中学校</v>
          </cell>
        </row>
        <row r="186">
          <cell r="Z186">
            <v>5500</v>
          </cell>
          <cell r="AA186" t="str">
            <v>瀬戸田中</v>
          </cell>
          <cell r="AB186" t="str">
            <v>ｾﾄﾀﾞ</v>
          </cell>
          <cell r="AC186" t="str">
            <v>尾道</v>
          </cell>
          <cell r="AD186" t="str">
            <v>尾道</v>
          </cell>
          <cell r="AE186" t="str">
            <v>722-2415</v>
          </cell>
          <cell r="AF186" t="str">
            <v>尾道市瀬戸田町中野404-3</v>
          </cell>
          <cell r="AG186" t="str">
            <v>0845-27-0014</v>
          </cell>
          <cell r="AH186" t="str">
            <v>0845-27-3954</v>
          </cell>
          <cell r="AK186" t="str">
            <v>瀬戸田中学校</v>
          </cell>
        </row>
        <row r="187">
          <cell r="Z187">
            <v>5530</v>
          </cell>
        </row>
        <row r="188">
          <cell r="Z188">
            <v>5560</v>
          </cell>
          <cell r="AA188" t="str">
            <v>尾道中</v>
          </cell>
          <cell r="AB188" t="str">
            <v>ｵﾉﾐﾁ</v>
          </cell>
          <cell r="AC188" t="str">
            <v>尾道</v>
          </cell>
          <cell r="AD188" t="str">
            <v>尾道</v>
          </cell>
          <cell r="AE188" t="str">
            <v>722-0073</v>
          </cell>
          <cell r="AF188" t="str">
            <v>尾道市向島町5548-10</v>
          </cell>
          <cell r="AG188" t="str">
            <v>0848-20-6615</v>
          </cell>
          <cell r="AH188" t="str">
            <v>0848-20-6613</v>
          </cell>
          <cell r="AK188" t="str">
            <v>尾道中学校</v>
          </cell>
        </row>
        <row r="189">
          <cell r="Z189">
            <v>5590</v>
          </cell>
          <cell r="AA189" t="str">
            <v>尾道特支</v>
          </cell>
          <cell r="AB189" t="str">
            <v>ｵﾉﾐﾁﾄｸｼ</v>
          </cell>
          <cell r="AC189" t="str">
            <v>尾道</v>
          </cell>
          <cell r="AD189" t="str">
            <v>尾道</v>
          </cell>
          <cell r="AE189" t="str">
            <v>722-0022</v>
          </cell>
          <cell r="AF189" t="str">
            <v>尾道市栗原町1524</v>
          </cell>
          <cell r="AG189" t="str">
            <v>0848-22-5248</v>
          </cell>
          <cell r="AH189" t="str">
            <v>0848-22-5249</v>
          </cell>
          <cell r="AK189" t="str">
            <v>尾道特別支援学校</v>
          </cell>
        </row>
        <row r="190">
          <cell r="Z190">
            <v>5620</v>
          </cell>
          <cell r="AA190" t="str">
            <v>三原第一中</v>
          </cell>
          <cell r="AB190" t="str">
            <v>ﾐﾊﾗﾀﾞｲｲｲﾁ</v>
          </cell>
          <cell r="AC190" t="str">
            <v>三原</v>
          </cell>
          <cell r="AD190" t="str">
            <v>三原</v>
          </cell>
          <cell r="AE190" t="str">
            <v>729-0324</v>
          </cell>
          <cell r="AF190" t="str">
            <v>三原市糸崎5-7-1</v>
          </cell>
          <cell r="AG190" t="str">
            <v>0848-62-3211</v>
          </cell>
          <cell r="AH190" t="str">
            <v>0848-62-9246</v>
          </cell>
          <cell r="AK190" t="str">
            <v>三原第一中学校</v>
          </cell>
        </row>
        <row r="191">
          <cell r="Z191">
            <v>5650</v>
          </cell>
          <cell r="AA191" t="str">
            <v>三原第二中</v>
          </cell>
          <cell r="AB191" t="str">
            <v>ﾐﾊﾗﾀﾞｲｲﾆ</v>
          </cell>
          <cell r="AC191" t="str">
            <v>三原</v>
          </cell>
          <cell r="AD191" t="str">
            <v>三原</v>
          </cell>
          <cell r="AE191" t="str">
            <v>723-0003</v>
          </cell>
          <cell r="AF191" t="str">
            <v>三原市中之町2-14-1</v>
          </cell>
          <cell r="AG191" t="str">
            <v>0848-62-3212</v>
          </cell>
          <cell r="AH191" t="str">
            <v>0848-67-5984</v>
          </cell>
          <cell r="AK191" t="str">
            <v>三原第二中学校</v>
          </cell>
        </row>
        <row r="192">
          <cell r="Z192">
            <v>5680</v>
          </cell>
          <cell r="AA192" t="str">
            <v>三原第三中</v>
          </cell>
          <cell r="AB192" t="str">
            <v>ﾐﾊﾗﾀﾞｲｻﾝ</v>
          </cell>
          <cell r="AC192" t="str">
            <v>三原</v>
          </cell>
          <cell r="AD192" t="str">
            <v>三原</v>
          </cell>
          <cell r="AE192" t="str">
            <v>723-0016</v>
          </cell>
          <cell r="AF192" t="str">
            <v>三原市宮沖3-15-2</v>
          </cell>
          <cell r="AG192" t="str">
            <v>0848-62-3213</v>
          </cell>
          <cell r="AH192" t="str">
            <v>0848-67-6498</v>
          </cell>
          <cell r="AK192" t="str">
            <v>三原第三中学校</v>
          </cell>
        </row>
        <row r="193">
          <cell r="Z193">
            <v>5710</v>
          </cell>
          <cell r="AA193" t="str">
            <v>三原第四中</v>
          </cell>
          <cell r="AB193" t="str">
            <v>ﾐﾊﾗﾀﾞｲﾖﾝ</v>
          </cell>
          <cell r="AC193" t="str">
            <v>三原</v>
          </cell>
          <cell r="AD193" t="str">
            <v>三原</v>
          </cell>
          <cell r="AE193" t="str">
            <v>723-0032</v>
          </cell>
          <cell r="AF193" t="str">
            <v>三原市須波ハイツ2-26-1</v>
          </cell>
          <cell r="AG193" t="str">
            <v>0848-69-2594</v>
          </cell>
          <cell r="AH193" t="str">
            <v>0848-69-3262</v>
          </cell>
          <cell r="AK193" t="str">
            <v>三原第四中学校</v>
          </cell>
        </row>
        <row r="194">
          <cell r="Z194">
            <v>5740</v>
          </cell>
          <cell r="AA194" t="str">
            <v>三原第五中</v>
          </cell>
          <cell r="AB194" t="str">
            <v>ﾐﾊﾗﾀﾞｲｺﾞ</v>
          </cell>
          <cell r="AC194" t="str">
            <v>三原</v>
          </cell>
          <cell r="AD194" t="str">
            <v>三原</v>
          </cell>
          <cell r="AE194" t="str">
            <v>723-0145</v>
          </cell>
          <cell r="AF194" t="str">
            <v>三原市沼田東町片島532</v>
          </cell>
          <cell r="AG194" t="str">
            <v>0848-66-0215</v>
          </cell>
          <cell r="AH194" t="str">
            <v>0848-66-1609</v>
          </cell>
          <cell r="AK194" t="str">
            <v>三原第五中学校</v>
          </cell>
        </row>
        <row r="195">
          <cell r="Z195">
            <v>5770</v>
          </cell>
          <cell r="AA195" t="str">
            <v>幸崎中</v>
          </cell>
          <cell r="AB195" t="str">
            <v>ｻｲｻﾞｷ</v>
          </cell>
          <cell r="AC195" t="str">
            <v>三原</v>
          </cell>
          <cell r="AD195" t="str">
            <v>三原</v>
          </cell>
          <cell r="AE195" t="str">
            <v>729-2252</v>
          </cell>
          <cell r="AF195" t="str">
            <v>三原市幸崎町能地3-16-1</v>
          </cell>
          <cell r="AG195" t="str">
            <v>0848-69-0004</v>
          </cell>
          <cell r="AH195" t="str">
            <v>0848-69-3257</v>
          </cell>
          <cell r="AK195" t="str">
            <v>幸崎中学校</v>
          </cell>
        </row>
        <row r="196">
          <cell r="Z196">
            <v>5800</v>
          </cell>
          <cell r="AA196" t="str">
            <v>宮浦中</v>
          </cell>
          <cell r="AB196" t="str">
            <v>ﾐﾔｳﾗ</v>
          </cell>
          <cell r="AC196" t="str">
            <v>三原</v>
          </cell>
          <cell r="AD196" t="str">
            <v>三原</v>
          </cell>
          <cell r="AE196" t="str">
            <v>723-0051</v>
          </cell>
          <cell r="AF196" t="str">
            <v>三原市宮浦5-29-1</v>
          </cell>
          <cell r="AG196" t="str">
            <v>0848-64-1591</v>
          </cell>
          <cell r="AH196" t="str">
            <v>0848-64-6362</v>
          </cell>
          <cell r="AK196" t="str">
            <v>宮浦中学校</v>
          </cell>
        </row>
        <row r="197">
          <cell r="Z197">
            <v>5830</v>
          </cell>
          <cell r="AA197" t="str">
            <v>本郷中</v>
          </cell>
          <cell r="AB197" t="str">
            <v>ﾎﾝｺﾞｳ</v>
          </cell>
          <cell r="AC197" t="str">
            <v>三原</v>
          </cell>
          <cell r="AD197" t="str">
            <v>三原</v>
          </cell>
          <cell r="AE197" t="str">
            <v>729-0414</v>
          </cell>
          <cell r="AF197" t="str">
            <v>三原市下北方2-27-1</v>
          </cell>
          <cell r="AG197" t="str">
            <v>0848-86-2030</v>
          </cell>
          <cell r="AH197" t="str">
            <v>0848-86-3592</v>
          </cell>
          <cell r="AK197" t="str">
            <v>本郷中学校</v>
          </cell>
        </row>
        <row r="198">
          <cell r="Z198">
            <v>5860</v>
          </cell>
          <cell r="AA198" t="str">
            <v>久井中</v>
          </cell>
          <cell r="AB198" t="str">
            <v>ｸｲ</v>
          </cell>
          <cell r="AC198" t="str">
            <v>三原</v>
          </cell>
          <cell r="AD198" t="str">
            <v>三原</v>
          </cell>
          <cell r="AE198" t="str">
            <v>722-1303</v>
          </cell>
          <cell r="AF198" t="str">
            <v>三原市久井町下津735</v>
          </cell>
          <cell r="AG198" t="str">
            <v>0847-32-6019</v>
          </cell>
          <cell r="AH198" t="str">
            <v>0847-32-6019</v>
          </cell>
          <cell r="AK198" t="str">
            <v>久井中学校</v>
          </cell>
        </row>
        <row r="199">
          <cell r="Z199">
            <v>5890</v>
          </cell>
          <cell r="AA199" t="str">
            <v>大和中</v>
          </cell>
          <cell r="AB199" t="str">
            <v>ﾀﾞｲﾜ</v>
          </cell>
          <cell r="AC199" t="str">
            <v>三原</v>
          </cell>
          <cell r="AD199" t="str">
            <v>三原</v>
          </cell>
          <cell r="AE199" t="str">
            <v>729-1323</v>
          </cell>
          <cell r="AF199" t="str">
            <v>三原市大和町大具2280</v>
          </cell>
          <cell r="AG199" t="str">
            <v>0847-34-1111</v>
          </cell>
          <cell r="AH199" t="str">
            <v>0847-34-1112</v>
          </cell>
          <cell r="AK199" t="str">
            <v>大和中学校</v>
          </cell>
        </row>
        <row r="200">
          <cell r="Z200">
            <v>5920</v>
          </cell>
          <cell r="AA200" t="str">
            <v>広大三原中</v>
          </cell>
          <cell r="AB200" t="str">
            <v>ﾋﾛﾀﾞｲﾐﾊﾗ</v>
          </cell>
          <cell r="AC200" t="str">
            <v>三原</v>
          </cell>
          <cell r="AD200" t="str">
            <v>三原</v>
          </cell>
          <cell r="AE200" t="str">
            <v>723-0004</v>
          </cell>
          <cell r="AF200" t="str">
            <v>三原市館町2-6-1</v>
          </cell>
          <cell r="AG200" t="str">
            <v>0848-62-4777</v>
          </cell>
          <cell r="AH200" t="str">
            <v>0848-60-0121</v>
          </cell>
          <cell r="AK200" t="str">
            <v>広大三原中学校</v>
          </cell>
        </row>
        <row r="201">
          <cell r="Z201">
            <v>5950</v>
          </cell>
          <cell r="AA201" t="str">
            <v>如水館中</v>
          </cell>
          <cell r="AB201" t="str">
            <v>ｼﾞｮｽｲｶﾝ</v>
          </cell>
          <cell r="AC201" t="str">
            <v>三原</v>
          </cell>
          <cell r="AD201" t="str">
            <v>三原</v>
          </cell>
          <cell r="AE201" t="str">
            <v>723-8501</v>
          </cell>
          <cell r="AF201" t="str">
            <v>三原市深町1183番地</v>
          </cell>
          <cell r="AG201" t="str">
            <v>0848-63-2454</v>
          </cell>
          <cell r="AH201" t="str">
            <v>0848-63-2512</v>
          </cell>
          <cell r="AK201" t="str">
            <v>如水館中学校</v>
          </cell>
        </row>
        <row r="202">
          <cell r="Z202">
            <v>5980</v>
          </cell>
          <cell r="AA202" t="str">
            <v>大崎上島中</v>
          </cell>
          <cell r="AB202" t="str">
            <v>ｵｵｻｷｶﾐｼﾞﾏ</v>
          </cell>
          <cell r="AC202" t="str">
            <v>豊田・竹原</v>
          </cell>
          <cell r="AD202" t="str">
            <v>豊田・竹原</v>
          </cell>
          <cell r="AE202" t="str">
            <v>725-0301</v>
          </cell>
          <cell r="AF202" t="str">
            <v>豊田郡大崎上島町中野5603</v>
          </cell>
          <cell r="AG202" t="str">
            <v>0846-64-2055</v>
          </cell>
          <cell r="AH202" t="str">
            <v>0846-64-3999</v>
          </cell>
          <cell r="AK202" t="str">
            <v>大崎上島中学校</v>
          </cell>
        </row>
        <row r="203">
          <cell r="Z203">
            <v>6010</v>
          </cell>
          <cell r="AA203" t="str">
            <v>忠海中</v>
          </cell>
          <cell r="AB203" t="str">
            <v>ﾀﾀﾞﾉｳﾐ</v>
          </cell>
          <cell r="AC203" t="str">
            <v>豊田・竹原</v>
          </cell>
          <cell r="AD203" t="str">
            <v>豊田・竹原</v>
          </cell>
          <cell r="AE203" t="str">
            <v>729-2317</v>
          </cell>
          <cell r="AF203" t="str">
            <v>竹原市忠海東町3-9-1</v>
          </cell>
          <cell r="AG203" t="str">
            <v>0846-26-0929</v>
          </cell>
          <cell r="AH203" t="str">
            <v>0846-26-0951</v>
          </cell>
          <cell r="AK203" t="str">
            <v>忠海中学校</v>
          </cell>
        </row>
        <row r="204">
          <cell r="Z204">
            <v>6040</v>
          </cell>
          <cell r="AA204" t="str">
            <v>竹原中</v>
          </cell>
          <cell r="AB204" t="str">
            <v>ﾀｹﾊﾗ</v>
          </cell>
          <cell r="AC204" t="str">
            <v>豊田・竹原</v>
          </cell>
          <cell r="AD204" t="str">
            <v>豊田・竹原</v>
          </cell>
          <cell r="AE204" t="str">
            <v>725-0012</v>
          </cell>
          <cell r="AF204" t="str">
            <v>竹原市下野町2230</v>
          </cell>
          <cell r="AG204" t="str">
            <v>0846-22-2045</v>
          </cell>
          <cell r="AH204" t="str">
            <v>0846-22-2507</v>
          </cell>
          <cell r="AK204" t="str">
            <v>竹原中学校</v>
          </cell>
        </row>
        <row r="205">
          <cell r="Z205">
            <v>6070</v>
          </cell>
          <cell r="AA205" t="str">
            <v>賀茂川中</v>
          </cell>
          <cell r="AB205" t="str">
            <v>ｶﾓｶﾞﾜ</v>
          </cell>
          <cell r="AC205" t="str">
            <v>豊田・竹原</v>
          </cell>
          <cell r="AD205" t="str">
            <v>豊田・竹原</v>
          </cell>
          <cell r="AE205" t="str">
            <v>725-0004</v>
          </cell>
          <cell r="AF205" t="str">
            <v>竹原市東野町2051-1</v>
          </cell>
          <cell r="AG205" t="str">
            <v>0846-29-0200</v>
          </cell>
          <cell r="AH205" t="str">
            <v>0846-29-0216</v>
          </cell>
          <cell r="AK205" t="str">
            <v>賀茂川中学校</v>
          </cell>
        </row>
        <row r="206">
          <cell r="Z206">
            <v>6100</v>
          </cell>
          <cell r="AA206" t="str">
            <v>吉名学園</v>
          </cell>
          <cell r="AB206" t="str">
            <v>ﾖｼﾅｶﾞｸｴﾝ</v>
          </cell>
          <cell r="AC206" t="str">
            <v>豊田・竹原</v>
          </cell>
          <cell r="AD206" t="str">
            <v>豊田・竹原</v>
          </cell>
          <cell r="AE206" t="str">
            <v>725-0013</v>
          </cell>
          <cell r="AF206" t="str">
            <v>竹原市吉名町4907-1</v>
          </cell>
          <cell r="AG206" t="str">
            <v>0846-28-0205</v>
          </cell>
          <cell r="AH206" t="str">
            <v>0846-28-0237</v>
          </cell>
          <cell r="AK206" t="str">
            <v>吉名学園</v>
          </cell>
        </row>
        <row r="207">
          <cell r="Z207">
            <v>6130</v>
          </cell>
          <cell r="AA207" t="str">
            <v>甲山中</v>
          </cell>
          <cell r="AB207" t="str">
            <v>ｺｳｻﾞﾝ</v>
          </cell>
          <cell r="AC207" t="str">
            <v>世羅</v>
          </cell>
          <cell r="AD207" t="str">
            <v>世羅</v>
          </cell>
          <cell r="AE207" t="str">
            <v>722-1121</v>
          </cell>
          <cell r="AF207" t="str">
            <v>世羅郡世羅町西上原1469-1</v>
          </cell>
          <cell r="AG207" t="str">
            <v>0847-22-0037</v>
          </cell>
          <cell r="AH207" t="str">
            <v>0847-22-2049</v>
          </cell>
          <cell r="AK207" t="str">
            <v>甲山中学校</v>
          </cell>
        </row>
        <row r="208">
          <cell r="Z208">
            <v>6160</v>
          </cell>
          <cell r="AA208" t="str">
            <v>世羅中</v>
          </cell>
          <cell r="AB208" t="str">
            <v>ｾﾗ</v>
          </cell>
          <cell r="AC208" t="str">
            <v>世羅</v>
          </cell>
          <cell r="AD208" t="str">
            <v>世羅</v>
          </cell>
          <cell r="AE208" t="str">
            <v>722-1111</v>
          </cell>
          <cell r="AF208" t="str">
            <v>世羅郡世羅町寺町961-2</v>
          </cell>
          <cell r="AG208" t="str">
            <v>0847-22-2323</v>
          </cell>
          <cell r="AH208" t="str">
            <v>0847-22-2324</v>
          </cell>
          <cell r="AK208" t="str">
            <v>世羅中学校</v>
          </cell>
        </row>
        <row r="209">
          <cell r="Z209">
            <v>6190</v>
          </cell>
          <cell r="AA209" t="str">
            <v>世羅西中</v>
          </cell>
          <cell r="AB209" t="str">
            <v>ｾﾗﾆｼ</v>
          </cell>
          <cell r="AC209" t="str">
            <v>世羅</v>
          </cell>
          <cell r="AD209" t="str">
            <v>世羅</v>
          </cell>
          <cell r="AE209" t="str">
            <v>729-6711</v>
          </cell>
          <cell r="AF209" t="str">
            <v>世羅郡世羅町黒川144-4</v>
          </cell>
          <cell r="AG209" t="str">
            <v>0847-37-1122</v>
          </cell>
          <cell r="AH209" t="str">
            <v>0847-37-1029</v>
          </cell>
          <cell r="AK209" t="str">
            <v>世羅西中学校</v>
          </cell>
        </row>
        <row r="210">
          <cell r="Z210">
            <v>6220</v>
          </cell>
          <cell r="AA210" t="str">
            <v>福山東中</v>
          </cell>
          <cell r="AB210" t="str">
            <v>ﾌｸﾔﾏﾋｶﾞｼ</v>
          </cell>
          <cell r="AC210" t="str">
            <v>福山東</v>
          </cell>
          <cell r="AD210" t="str">
            <v>福山</v>
          </cell>
          <cell r="AE210" t="str">
            <v>720-0032</v>
          </cell>
          <cell r="AF210" t="str">
            <v>福山市三吉町南2-10-2</v>
          </cell>
          <cell r="AG210" t="str">
            <v>084-923-1765</v>
          </cell>
          <cell r="AH210" t="str">
            <v>084-923-1762</v>
          </cell>
          <cell r="AK210" t="str">
            <v>福山東中学校</v>
          </cell>
        </row>
        <row r="211">
          <cell r="Z211">
            <v>6250</v>
          </cell>
          <cell r="AA211" t="str">
            <v>福山城北中</v>
          </cell>
          <cell r="AB211" t="str">
            <v>ﾌｸﾔﾏｼﾞｮｳﾎｸ</v>
          </cell>
          <cell r="AC211" t="str">
            <v>福山西</v>
          </cell>
          <cell r="AD211" t="str">
            <v>福山</v>
          </cell>
          <cell r="AE211" t="str">
            <v>720-0082</v>
          </cell>
          <cell r="AF211" t="str">
            <v>福山市木之庄町4-1-1</v>
          </cell>
          <cell r="AG211" t="str">
            <v>084-923-0668</v>
          </cell>
          <cell r="AH211" t="str">
            <v>084-923-0698</v>
          </cell>
          <cell r="AK211" t="str">
            <v>福山城北中学校</v>
          </cell>
        </row>
        <row r="212">
          <cell r="Z212">
            <v>6280</v>
          </cell>
          <cell r="AA212" t="str">
            <v>福山城南中</v>
          </cell>
          <cell r="AB212" t="str">
            <v>ﾌｸﾔﾏｼﾞｮｳﾅﾝ</v>
          </cell>
          <cell r="AC212" t="str">
            <v>福山東</v>
          </cell>
          <cell r="AD212" t="str">
            <v>福山</v>
          </cell>
          <cell r="AE212" t="str">
            <v>720-0814</v>
          </cell>
          <cell r="AF212" t="str">
            <v>福山市光南町3-4-1</v>
          </cell>
          <cell r="AG212" t="str">
            <v>084-922-1553</v>
          </cell>
          <cell r="AH212" t="str">
            <v>084-922-1554</v>
          </cell>
          <cell r="AK212" t="str">
            <v>福山城南中学校</v>
          </cell>
        </row>
        <row r="213">
          <cell r="Z213">
            <v>6310</v>
          </cell>
          <cell r="AA213" t="str">
            <v>鷹取中</v>
          </cell>
          <cell r="AB213" t="str">
            <v>ﾀｶﾄﾘ</v>
          </cell>
          <cell r="AC213" t="str">
            <v>福山西</v>
          </cell>
          <cell r="AD213" t="str">
            <v>福山</v>
          </cell>
          <cell r="AE213" t="str">
            <v>720-0831</v>
          </cell>
          <cell r="AF213" t="str">
            <v>福山市草戸町4-4-1</v>
          </cell>
          <cell r="AG213" t="str">
            <v>084-923-0603</v>
          </cell>
          <cell r="AH213" t="str">
            <v>084-923-0601</v>
          </cell>
          <cell r="AK213" t="str">
            <v>鷹取中学校</v>
          </cell>
        </row>
        <row r="214">
          <cell r="Z214">
            <v>6340</v>
          </cell>
          <cell r="AA214" t="str">
            <v>福山城東中</v>
          </cell>
          <cell r="AB214" t="str">
            <v>ﾌｸﾔﾏｼﾞｮｳﾄｳ</v>
          </cell>
          <cell r="AC214" t="str">
            <v>福山東</v>
          </cell>
          <cell r="AD214" t="str">
            <v>福山</v>
          </cell>
          <cell r="AE214" t="str">
            <v>721-0974</v>
          </cell>
          <cell r="AF214" t="str">
            <v>福山市東深津町3-17-33</v>
          </cell>
          <cell r="AG214" t="str">
            <v>084-923-1607</v>
          </cell>
          <cell r="AH214" t="str">
            <v>084-923-1671</v>
          </cell>
          <cell r="AK214" t="str">
            <v>福山城東中学校</v>
          </cell>
        </row>
        <row r="215">
          <cell r="Z215">
            <v>6370</v>
          </cell>
          <cell r="AA215" t="str">
            <v>幸千中</v>
          </cell>
          <cell r="AB215" t="str">
            <v>ｺｳｾﾝ</v>
          </cell>
          <cell r="AC215" t="str">
            <v>福山西</v>
          </cell>
          <cell r="AD215" t="str">
            <v>福山</v>
          </cell>
          <cell r="AE215" t="str">
            <v>720-0004</v>
          </cell>
          <cell r="AF215" t="str">
            <v>福山市御幸町中津原1270</v>
          </cell>
          <cell r="AG215" t="str">
            <v>084-955-0121</v>
          </cell>
          <cell r="AH215" t="str">
            <v>084-955-2492</v>
          </cell>
          <cell r="AK215" t="str">
            <v>幸千中学校</v>
          </cell>
        </row>
        <row r="216">
          <cell r="Z216">
            <v>6400</v>
          </cell>
          <cell r="AA216" t="str">
            <v>済美中</v>
          </cell>
          <cell r="AB216" t="str">
            <v>ｾｲﾋﾞ</v>
          </cell>
          <cell r="AC216" t="str">
            <v>福山西</v>
          </cell>
          <cell r="AD216" t="str">
            <v>福山</v>
          </cell>
          <cell r="AE216" t="str">
            <v>720-0843</v>
          </cell>
          <cell r="AF216" t="str">
            <v>福山市赤坂町赤坂267-2</v>
          </cell>
          <cell r="AG216" t="str">
            <v>084-951-1009</v>
          </cell>
          <cell r="AH216" t="str">
            <v>084-951-6928</v>
          </cell>
          <cell r="AK216" t="str">
            <v>済美中学校</v>
          </cell>
        </row>
        <row r="217">
          <cell r="Z217">
            <v>6430</v>
          </cell>
          <cell r="AA217" t="str">
            <v>向丘中</v>
          </cell>
          <cell r="AB217" t="str">
            <v>ﾑｶｲｶﾞｵｶ</v>
          </cell>
          <cell r="AC217" t="str">
            <v>福山西</v>
          </cell>
          <cell r="AD217" t="str">
            <v>福山</v>
          </cell>
          <cell r="AE217" t="str">
            <v>720-0833</v>
          </cell>
          <cell r="AF217" t="str">
            <v>福山市水呑向丘107</v>
          </cell>
          <cell r="AG217" t="str">
            <v>084-956-0056</v>
          </cell>
          <cell r="AH217" t="str">
            <v>084-956-0983</v>
          </cell>
          <cell r="AK217" t="str">
            <v>向丘中学校</v>
          </cell>
        </row>
        <row r="218">
          <cell r="Z218">
            <v>6460</v>
          </cell>
          <cell r="AA218" t="str">
            <v>鞆中</v>
          </cell>
          <cell r="AB218" t="str">
            <v>ﾄﾓ</v>
          </cell>
          <cell r="AC218" t="str">
            <v>福山西</v>
          </cell>
          <cell r="AD218" t="str">
            <v>福山</v>
          </cell>
          <cell r="AE218" t="str">
            <v>720-0202</v>
          </cell>
          <cell r="AF218" t="str">
            <v>福山市鞆町後地371-1</v>
          </cell>
          <cell r="AG218" t="str">
            <v>084-982-1717</v>
          </cell>
          <cell r="AH218" t="str">
            <v>084-982-1710</v>
          </cell>
          <cell r="AK218" t="str">
            <v>鞆中学校</v>
          </cell>
        </row>
        <row r="219">
          <cell r="Z219">
            <v>6490</v>
          </cell>
        </row>
        <row r="220">
          <cell r="Z220">
            <v>6520</v>
          </cell>
          <cell r="AA220" t="str">
            <v>鳳中</v>
          </cell>
          <cell r="AB220" t="str">
            <v>ｵｵﾄﾘ</v>
          </cell>
          <cell r="AC220" t="str">
            <v>福山東</v>
          </cell>
          <cell r="AD220" t="str">
            <v>福山</v>
          </cell>
          <cell r="AE220" t="str">
            <v>721-0915</v>
          </cell>
          <cell r="AF220" t="str">
            <v>福山市伊勢丘6-5-1</v>
          </cell>
          <cell r="AG220" t="str">
            <v>084-947-1022</v>
          </cell>
          <cell r="AH220" t="str">
            <v>084-947-9262</v>
          </cell>
          <cell r="AK220" t="str">
            <v>鳳中学校</v>
          </cell>
        </row>
        <row r="221">
          <cell r="Z221">
            <v>6550</v>
          </cell>
          <cell r="AA221" t="str">
            <v>培遠中</v>
          </cell>
          <cell r="AB221" t="str">
            <v>ﾊﾞｲｴﾝ</v>
          </cell>
          <cell r="AC221" t="str">
            <v>福山東</v>
          </cell>
          <cell r="AD221" t="str">
            <v>福山</v>
          </cell>
          <cell r="AE221" t="str">
            <v>721-0907</v>
          </cell>
          <cell r="AF221" t="str">
            <v>福山市春日町3-15-18</v>
          </cell>
          <cell r="AG221" t="str">
            <v>084-947-1103</v>
          </cell>
          <cell r="AH221" t="str">
            <v>084-947-9272</v>
          </cell>
          <cell r="AK221" t="str">
            <v>培遠中学校</v>
          </cell>
        </row>
        <row r="222">
          <cell r="Z222">
            <v>6580</v>
          </cell>
          <cell r="AA222" t="str">
            <v>大成館中</v>
          </cell>
          <cell r="AB222" t="str">
            <v>ﾀｲｾｲｶﾝ</v>
          </cell>
          <cell r="AC222" t="str">
            <v>福山西</v>
          </cell>
          <cell r="AD222" t="str">
            <v>福山</v>
          </cell>
          <cell r="AE222" t="str">
            <v>729-0112</v>
          </cell>
          <cell r="AF222" t="str">
            <v>福山市神村町4</v>
          </cell>
          <cell r="AG222" t="str">
            <v>084-934-1066</v>
          </cell>
          <cell r="AH222" t="str">
            <v>084-934-9523</v>
          </cell>
          <cell r="AK222" t="str">
            <v>大成館中学校</v>
          </cell>
        </row>
        <row r="223">
          <cell r="Z223">
            <v>6610</v>
          </cell>
          <cell r="AA223" t="str">
            <v>松永中</v>
          </cell>
          <cell r="AB223" t="str">
            <v>ﾏﾂﾅｶﾞ</v>
          </cell>
          <cell r="AC223" t="str">
            <v>福山西</v>
          </cell>
          <cell r="AD223" t="str">
            <v>福山</v>
          </cell>
          <cell r="AE223" t="str">
            <v>729-0104</v>
          </cell>
          <cell r="AF223" t="str">
            <v>福山市松永町2-24-16</v>
          </cell>
          <cell r="AG223" t="str">
            <v>084-934-3117</v>
          </cell>
          <cell r="AH223" t="str">
            <v>084-934-9531</v>
          </cell>
          <cell r="AK223" t="str">
            <v>松永中学校</v>
          </cell>
        </row>
        <row r="224">
          <cell r="Z224">
            <v>6640</v>
          </cell>
          <cell r="AA224" t="str">
            <v>精華中</v>
          </cell>
          <cell r="AB224" t="str">
            <v>ｾｲｶ</v>
          </cell>
          <cell r="AC224" t="str">
            <v>福山</v>
          </cell>
          <cell r="AD224" t="str">
            <v>福山</v>
          </cell>
          <cell r="AE224" t="str">
            <v>720-0541</v>
          </cell>
          <cell r="AF224" t="str">
            <v>福山市金江町金見1921</v>
          </cell>
          <cell r="AG224" t="str">
            <v>084-935-7253</v>
          </cell>
          <cell r="AH224" t="str">
            <v>084-935-9021</v>
          </cell>
          <cell r="AK224" t="str">
            <v>精華中学校</v>
          </cell>
        </row>
        <row r="225">
          <cell r="Z225">
            <v>6670</v>
          </cell>
          <cell r="AA225" t="str">
            <v>福山中央中</v>
          </cell>
          <cell r="AB225" t="str">
            <v>ﾌｸﾔﾏﾁｭｳｵｳ</v>
          </cell>
          <cell r="AC225" t="str">
            <v>福山東</v>
          </cell>
          <cell r="AD225" t="str">
            <v>福山</v>
          </cell>
          <cell r="AE225" t="str">
            <v>721-0975</v>
          </cell>
          <cell r="AF225" t="str">
            <v>福山市西深津町5-22-1</v>
          </cell>
          <cell r="AG225" t="str">
            <v>084-925-0036</v>
          </cell>
          <cell r="AH225" t="str">
            <v>084-925-0052</v>
          </cell>
          <cell r="AK225" t="str">
            <v>福山中央中学校</v>
          </cell>
        </row>
        <row r="226">
          <cell r="Z226">
            <v>6700</v>
          </cell>
          <cell r="AA226" t="str">
            <v>芦田中</v>
          </cell>
          <cell r="AB226" t="str">
            <v>ｱｼﾀﾞ</v>
          </cell>
          <cell r="AC226" t="str">
            <v>福山西</v>
          </cell>
          <cell r="AD226" t="str">
            <v>福山</v>
          </cell>
          <cell r="AE226" t="str">
            <v>720-1262</v>
          </cell>
          <cell r="AF226" t="str">
            <v>福山市芦田町下有地928</v>
          </cell>
          <cell r="AG226" t="str">
            <v>084-958-2031</v>
          </cell>
          <cell r="AH226" t="str">
            <v>084-958-4725</v>
          </cell>
          <cell r="AK226" t="str">
            <v>芦田中学校</v>
          </cell>
        </row>
        <row r="227">
          <cell r="Z227">
            <v>6730</v>
          </cell>
          <cell r="AA227" t="str">
            <v>山野中</v>
          </cell>
          <cell r="AB227" t="str">
            <v>ﾔﾏﾉ</v>
          </cell>
          <cell r="AC227" t="str">
            <v>福山</v>
          </cell>
          <cell r="AD227" t="str">
            <v>福山</v>
          </cell>
          <cell r="AE227" t="str">
            <v>720-2602</v>
          </cell>
          <cell r="AF227" t="str">
            <v>福山市山野町山野3766</v>
          </cell>
          <cell r="AG227" t="str">
            <v>084-974-2012</v>
          </cell>
          <cell r="AH227" t="str">
            <v>084-974-2613</v>
          </cell>
          <cell r="AK227" t="str">
            <v>山野中学校</v>
          </cell>
        </row>
        <row r="228">
          <cell r="Z228">
            <v>6760</v>
          </cell>
          <cell r="AA228" t="str">
            <v>広瀬学園中</v>
          </cell>
          <cell r="AB228" t="str">
            <v>ﾋﾛｾｶﾞｸｴﾝ</v>
          </cell>
          <cell r="AC228" t="str">
            <v>福山</v>
          </cell>
          <cell r="AD228" t="str">
            <v>福山</v>
          </cell>
          <cell r="AE228" t="str">
            <v>720-2411</v>
          </cell>
          <cell r="AF228" t="str">
            <v>福山市加茂町北山1064-1</v>
          </cell>
          <cell r="AG228" t="str">
            <v>084-972-2210</v>
          </cell>
          <cell r="AH228" t="str">
            <v>084-972-7094</v>
          </cell>
          <cell r="AK228" t="str">
            <v>広瀬学園中学校</v>
          </cell>
        </row>
        <row r="229">
          <cell r="Z229">
            <v>6790</v>
          </cell>
          <cell r="AA229" t="str">
            <v>加茂中</v>
          </cell>
          <cell r="AB229" t="str">
            <v>ｶﾓ</v>
          </cell>
          <cell r="AC229" t="str">
            <v>福山東</v>
          </cell>
          <cell r="AD229" t="str">
            <v>福山</v>
          </cell>
          <cell r="AE229" t="str">
            <v>720-2412</v>
          </cell>
          <cell r="AF229" t="str">
            <v>福山市加茂町下加茂1190</v>
          </cell>
          <cell r="AG229" t="str">
            <v>084-972-2065</v>
          </cell>
          <cell r="AH229" t="str">
            <v>084-972-7097</v>
          </cell>
          <cell r="AK229" t="str">
            <v>加茂中学校</v>
          </cell>
        </row>
        <row r="230">
          <cell r="Z230">
            <v>6820</v>
          </cell>
          <cell r="AA230" t="str">
            <v>駅家中</v>
          </cell>
          <cell r="AB230" t="str">
            <v>ｴｷﾔ</v>
          </cell>
          <cell r="AC230" t="str">
            <v>福山西</v>
          </cell>
          <cell r="AD230" t="str">
            <v>福山</v>
          </cell>
          <cell r="AE230" t="str">
            <v>720-2413</v>
          </cell>
          <cell r="AF230" t="str">
            <v>福山市駅家町法成寺250</v>
          </cell>
          <cell r="AG230" t="str">
            <v>084-976-2051</v>
          </cell>
          <cell r="AH230" t="str">
            <v>084-976-6347</v>
          </cell>
          <cell r="AK230" t="str">
            <v>駅家中学校</v>
          </cell>
        </row>
        <row r="231">
          <cell r="Z231">
            <v>6850</v>
          </cell>
          <cell r="AA231" t="str">
            <v>誠之中</v>
          </cell>
          <cell r="AB231" t="str">
            <v>ｾｲｼ</v>
          </cell>
          <cell r="AC231" t="str">
            <v>福山東</v>
          </cell>
          <cell r="AD231" t="str">
            <v>福山</v>
          </cell>
          <cell r="AE231" t="str">
            <v>721-0955</v>
          </cell>
          <cell r="AF231" t="str">
            <v>福山市新涯町6-14-1</v>
          </cell>
          <cell r="AG231" t="str">
            <v>084-953-0939</v>
          </cell>
          <cell r="AH231" t="str">
            <v>084-953-0982</v>
          </cell>
          <cell r="AK231" t="str">
            <v>誠之中学校</v>
          </cell>
        </row>
        <row r="232">
          <cell r="Z232">
            <v>6880</v>
          </cell>
          <cell r="AA232" t="str">
            <v>福山城西中</v>
          </cell>
          <cell r="AB232" t="str">
            <v>ﾌｸﾔﾏｼﾞｮｳｻｲ</v>
          </cell>
          <cell r="AC232" t="str">
            <v>福山西</v>
          </cell>
          <cell r="AD232" t="str">
            <v>福山</v>
          </cell>
          <cell r="AE232" t="str">
            <v>720-0092</v>
          </cell>
          <cell r="AF232" t="str">
            <v>福山市山手町3000</v>
          </cell>
          <cell r="AG232" t="str">
            <v>084-952-1257</v>
          </cell>
          <cell r="AH232" t="str">
            <v>084-952-2246</v>
          </cell>
          <cell r="AK232" t="str">
            <v>福山城西中学校</v>
          </cell>
        </row>
        <row r="233">
          <cell r="Z233">
            <v>6910</v>
          </cell>
          <cell r="AA233" t="str">
            <v>大門中</v>
          </cell>
          <cell r="AB233" t="str">
            <v>ﾀﾞｲﾓﾝ</v>
          </cell>
          <cell r="AC233" t="str">
            <v>福山東</v>
          </cell>
          <cell r="AD233" t="str">
            <v>福山</v>
          </cell>
          <cell r="AE233" t="str">
            <v>721-0929</v>
          </cell>
          <cell r="AF233" t="str">
            <v>福山市城興ヶ丘8-1</v>
          </cell>
          <cell r="AG233" t="str">
            <v>084-941-7221</v>
          </cell>
          <cell r="AH233" t="str">
            <v>084-941-7215</v>
          </cell>
          <cell r="AK233" t="str">
            <v>大門中学校</v>
          </cell>
        </row>
        <row r="234">
          <cell r="Z234">
            <v>6940</v>
          </cell>
          <cell r="AA234" t="str">
            <v>一ツ橋中</v>
          </cell>
          <cell r="AB234" t="str">
            <v>ﾋﾄﾂﾊﾞｼ</v>
          </cell>
          <cell r="AC234" t="str">
            <v>福山東</v>
          </cell>
          <cell r="AD234" t="str">
            <v>福山</v>
          </cell>
          <cell r="AE234" t="str">
            <v>721-0962</v>
          </cell>
          <cell r="AF234" t="str">
            <v>福山市東手城町1-4-1</v>
          </cell>
          <cell r="AG234" t="str">
            <v>084-941-7335</v>
          </cell>
          <cell r="AH234" t="str">
            <v>084-941-7365</v>
          </cell>
          <cell r="AK234" t="str">
            <v>一ツ橋中学校</v>
          </cell>
        </row>
        <row r="235">
          <cell r="Z235">
            <v>6970</v>
          </cell>
          <cell r="AA235" t="str">
            <v>東朋中</v>
          </cell>
          <cell r="AB235" t="str">
            <v>ﾄｳﾎｳ</v>
          </cell>
          <cell r="AC235" t="str">
            <v>福山東</v>
          </cell>
          <cell r="AD235" t="str">
            <v>福山</v>
          </cell>
          <cell r="AE235" t="str">
            <v>721-0913</v>
          </cell>
          <cell r="AF235" t="str">
            <v>福山市幕山台7-24-1</v>
          </cell>
          <cell r="AG235" t="str">
            <v>084-947-4005</v>
          </cell>
          <cell r="AH235" t="str">
            <v>084-947-9294</v>
          </cell>
          <cell r="AK235" t="str">
            <v>東朋中学校</v>
          </cell>
        </row>
        <row r="236">
          <cell r="Z236">
            <v>7000</v>
          </cell>
          <cell r="AA236" t="str">
            <v>駅家南中</v>
          </cell>
          <cell r="AB236" t="str">
            <v>ｴｷﾔﾐﾅﾐ</v>
          </cell>
          <cell r="AC236" t="str">
            <v>福山西</v>
          </cell>
          <cell r="AD236" t="str">
            <v>福山</v>
          </cell>
          <cell r="AE236" t="str">
            <v>720-1141</v>
          </cell>
          <cell r="AF236" t="str">
            <v>福山市駅家町江良247</v>
          </cell>
          <cell r="AG236" t="str">
            <v>084-976-0885</v>
          </cell>
          <cell r="AH236" t="str">
            <v>084-976-6374</v>
          </cell>
          <cell r="AK236" t="str">
            <v>駅家南中学校</v>
          </cell>
        </row>
        <row r="237">
          <cell r="Z237">
            <v>7030</v>
          </cell>
        </row>
        <row r="238">
          <cell r="Z238">
            <v>7060</v>
          </cell>
        </row>
        <row r="239">
          <cell r="Z239">
            <v>7090</v>
          </cell>
          <cell r="AA239" t="str">
            <v>新市中央中</v>
          </cell>
          <cell r="AB239" t="str">
            <v>ｼﾝｲﾁﾁｭｳｵｳ</v>
          </cell>
          <cell r="AC239" t="str">
            <v>福山西</v>
          </cell>
          <cell r="AD239" t="str">
            <v>福山</v>
          </cell>
          <cell r="AE239" t="str">
            <v>729-3103</v>
          </cell>
          <cell r="AF239" t="str">
            <v>福山市新市町新市1305</v>
          </cell>
          <cell r="AG239" t="str">
            <v>0847-52-5534</v>
          </cell>
          <cell r="AH239" t="str">
            <v>0847-52-5537</v>
          </cell>
          <cell r="AK239" t="str">
            <v>新市中央中学校</v>
          </cell>
        </row>
        <row r="240">
          <cell r="Z240">
            <v>7120</v>
          </cell>
          <cell r="AA240" t="str">
            <v>福山中</v>
          </cell>
          <cell r="AB240" t="str">
            <v>ﾌｸﾔﾏ</v>
          </cell>
          <cell r="AC240" t="str">
            <v>福山西</v>
          </cell>
          <cell r="AD240" t="str">
            <v>福山</v>
          </cell>
          <cell r="AE240" t="str">
            <v>720-0832</v>
          </cell>
          <cell r="AF240" t="str">
            <v>福山市赤坂町赤坂910</v>
          </cell>
          <cell r="AG240" t="str">
            <v>084-951-5978</v>
          </cell>
          <cell r="AH240" t="str">
            <v>084-951-6518</v>
          </cell>
          <cell r="AK240" t="str">
            <v>福山中学校</v>
          </cell>
        </row>
        <row r="241">
          <cell r="Z241">
            <v>7150</v>
          </cell>
          <cell r="AA241" t="str">
            <v>想青学園</v>
          </cell>
          <cell r="AB241" t="str">
            <v>ｿｾｲｶﾞｸｴﾝ</v>
          </cell>
          <cell r="AC241" t="str">
            <v>福山西</v>
          </cell>
          <cell r="AD241" t="str">
            <v>福山</v>
          </cell>
          <cell r="AE241" t="str">
            <v>720-0311</v>
          </cell>
          <cell r="AF241" t="str">
            <v>福山市沼隈町草深2058-2</v>
          </cell>
          <cell r="AG241" t="str">
            <v>084-987-0025</v>
          </cell>
          <cell r="AH241" t="str">
            <v>084-987-0025</v>
          </cell>
          <cell r="AK241" t="str">
            <v>想青学園</v>
          </cell>
        </row>
        <row r="242">
          <cell r="Z242">
            <v>7180</v>
          </cell>
          <cell r="AA242" t="str">
            <v>至誠中</v>
          </cell>
          <cell r="AB242" t="str">
            <v>ｼｾｲ</v>
          </cell>
          <cell r="AC242" t="str">
            <v>福山西</v>
          </cell>
          <cell r="AD242" t="str">
            <v>福山</v>
          </cell>
          <cell r="AE242" t="str">
            <v>720-0401</v>
          </cell>
          <cell r="AF242" t="str">
            <v>福山市沼隈町上山南484-2</v>
          </cell>
          <cell r="AG242" t="str">
            <v>084-988-0614</v>
          </cell>
          <cell r="AH242" t="str">
            <v>084-988-0614</v>
          </cell>
          <cell r="AK242" t="str">
            <v>至誠中学校</v>
          </cell>
        </row>
        <row r="243">
          <cell r="Z243">
            <v>7210</v>
          </cell>
          <cell r="AA243" t="str">
            <v>神辺中</v>
          </cell>
          <cell r="AB243" t="str">
            <v>ｶﾝﾅﾍﾞ</v>
          </cell>
          <cell r="AC243" t="str">
            <v>福山東</v>
          </cell>
          <cell r="AD243" t="str">
            <v>福山</v>
          </cell>
          <cell r="AE243" t="str">
            <v>720-2121</v>
          </cell>
          <cell r="AF243" t="str">
            <v>福山市神辺町湯野1313</v>
          </cell>
          <cell r="AG243" t="str">
            <v>084-962-0400</v>
          </cell>
          <cell r="AH243" t="str">
            <v>084-962-0339</v>
          </cell>
          <cell r="AK243" t="str">
            <v>神辺中学校</v>
          </cell>
        </row>
        <row r="244">
          <cell r="Z244">
            <v>7240</v>
          </cell>
          <cell r="AA244" t="str">
            <v>神辺東中</v>
          </cell>
          <cell r="AB244" t="str">
            <v>ｶﾝﾅﾍﾞﾋｶﾞｼ</v>
          </cell>
          <cell r="AC244" t="str">
            <v>福山東</v>
          </cell>
          <cell r="AD244" t="str">
            <v>福山</v>
          </cell>
          <cell r="AE244" t="str">
            <v>720-2115</v>
          </cell>
          <cell r="AF244" t="str">
            <v>福山市神辺町下竹田959-1</v>
          </cell>
          <cell r="AG244" t="str">
            <v>084-965-1001</v>
          </cell>
          <cell r="AH244" t="str">
            <v>084-965-1002</v>
          </cell>
          <cell r="AK244" t="str">
            <v>神辺東中学校</v>
          </cell>
        </row>
        <row r="245">
          <cell r="Z245">
            <v>7270</v>
          </cell>
          <cell r="AA245" t="str">
            <v>神辺西中</v>
          </cell>
          <cell r="AB245" t="str">
            <v>ｶﾝﾅﾍﾞﾆｼ</v>
          </cell>
          <cell r="AC245" t="str">
            <v>福山東</v>
          </cell>
          <cell r="AD245" t="str">
            <v>福山</v>
          </cell>
          <cell r="AE245" t="str">
            <v>720-2123</v>
          </cell>
          <cell r="AF245" t="str">
            <v>福山市神辺町川北1401-1</v>
          </cell>
          <cell r="AG245" t="str">
            <v>084-963-3400</v>
          </cell>
          <cell r="AH245" t="str">
            <v>084-963-3412</v>
          </cell>
          <cell r="AK245" t="str">
            <v>神辺西中学校</v>
          </cell>
        </row>
        <row r="246">
          <cell r="Z246">
            <v>7300</v>
          </cell>
          <cell r="AA246" t="str">
            <v>広大福山中</v>
          </cell>
          <cell r="AB246" t="str">
            <v>ﾋﾛﾀﾞｲﾌｸﾔﾏ</v>
          </cell>
          <cell r="AC246" t="str">
            <v>福山東</v>
          </cell>
          <cell r="AD246" t="str">
            <v>福山</v>
          </cell>
          <cell r="AE246" t="str">
            <v>721-8551</v>
          </cell>
          <cell r="AF246" t="str">
            <v>福山市春日町5-14-1</v>
          </cell>
          <cell r="AG246" t="str">
            <v>084-941-8350</v>
          </cell>
          <cell r="AH246" t="str">
            <v>084-941-8356</v>
          </cell>
          <cell r="AK246" t="str">
            <v>広大福山中学校</v>
          </cell>
        </row>
        <row r="247">
          <cell r="Z247">
            <v>7330</v>
          </cell>
          <cell r="AA247" t="str">
            <v>近大福山中</v>
          </cell>
          <cell r="AB247" t="str">
            <v>ｷﾝﾀﾞｲﾌｸﾔﾏ</v>
          </cell>
          <cell r="AC247" t="str">
            <v>福山西</v>
          </cell>
          <cell r="AD247" t="str">
            <v>福山</v>
          </cell>
          <cell r="AE247" t="str">
            <v>720-0835</v>
          </cell>
          <cell r="AF247" t="str">
            <v>福山市佐波町389</v>
          </cell>
          <cell r="AG247" t="str">
            <v>084-951-2695</v>
          </cell>
          <cell r="AH247" t="str">
            <v>084-951-3581</v>
          </cell>
          <cell r="AK247" t="str">
            <v>近大福山中学校</v>
          </cell>
        </row>
        <row r="248">
          <cell r="Z248">
            <v>7360</v>
          </cell>
          <cell r="AA248" t="str">
            <v>福山暁の星女中</v>
          </cell>
          <cell r="AB248" t="str">
            <v>ﾌｸﾔﾏｱｹﾉﾎｼｼﾞｮｼ</v>
          </cell>
          <cell r="AC248" t="str">
            <v>福山東</v>
          </cell>
          <cell r="AD248" t="str">
            <v>福山</v>
          </cell>
          <cell r="AE248" t="str">
            <v>721-8545</v>
          </cell>
          <cell r="AF248" t="str">
            <v>福山市西深津町3-4-1</v>
          </cell>
          <cell r="AG248" t="str">
            <v>084-922-1682</v>
          </cell>
          <cell r="AH248" t="str">
            <v>084-925-1533</v>
          </cell>
          <cell r="AK248" t="str">
            <v>福山暁の星女中学校</v>
          </cell>
        </row>
        <row r="249">
          <cell r="Z249">
            <v>7390</v>
          </cell>
          <cell r="AA249" t="str">
            <v>盈進中</v>
          </cell>
          <cell r="AB249" t="str">
            <v>ｴｲｼﾝ</v>
          </cell>
          <cell r="AC249" t="str">
            <v>福山東</v>
          </cell>
          <cell r="AD249" t="str">
            <v>福山</v>
          </cell>
          <cell r="AE249" t="str">
            <v>720-8504</v>
          </cell>
          <cell r="AF249" t="str">
            <v>福山市千田町千田487-4</v>
          </cell>
          <cell r="AG249" t="str">
            <v>084-955-2333</v>
          </cell>
          <cell r="AH249" t="str">
            <v>084-955-4423</v>
          </cell>
          <cell r="AK249" t="str">
            <v>盈進中学校</v>
          </cell>
        </row>
        <row r="250">
          <cell r="Z250">
            <v>7420</v>
          </cell>
          <cell r="AA250" t="str">
            <v>銀河学院中</v>
          </cell>
          <cell r="AB250" t="str">
            <v>ｷﾞﾝｶﾞｶﾞｸｲﾝ</v>
          </cell>
          <cell r="AC250" t="str">
            <v>福山東</v>
          </cell>
          <cell r="AD250" t="str">
            <v>福山</v>
          </cell>
          <cell r="AE250" t="str">
            <v>721-0921</v>
          </cell>
          <cell r="AF250" t="str">
            <v>福山市大門町大門119-8</v>
          </cell>
          <cell r="AG250" t="str">
            <v>084-941-9292</v>
          </cell>
          <cell r="AH250" t="str">
            <v>084-941-7142</v>
          </cell>
          <cell r="AK250" t="str">
            <v>銀河学院中学校</v>
          </cell>
        </row>
        <row r="251">
          <cell r="Z251">
            <v>7450</v>
          </cell>
          <cell r="AA251" t="str">
            <v>英数学館中</v>
          </cell>
          <cell r="AB251" t="str">
            <v>ｴｲｽｳｶﾞｯｶﾝ</v>
          </cell>
          <cell r="AC251" t="str">
            <v>福山東</v>
          </cell>
          <cell r="AD251" t="str">
            <v>福山</v>
          </cell>
          <cell r="AE251" t="str">
            <v>721-0942</v>
          </cell>
          <cell r="AF251" t="str">
            <v>福山市引野町980-1</v>
          </cell>
          <cell r="AG251" t="str">
            <v>084-941-4116</v>
          </cell>
          <cell r="AH251" t="str">
            <v>084-941-4118</v>
          </cell>
          <cell r="AK251" t="str">
            <v>英数学館中学校</v>
          </cell>
        </row>
        <row r="252">
          <cell r="Z252">
            <v>7480</v>
          </cell>
          <cell r="AA252" t="str">
            <v>府中第一中</v>
          </cell>
          <cell r="AB252" t="str">
            <v>ﾌﾁｭｳﾀﾞｲｲﾁ</v>
          </cell>
          <cell r="AC252" t="str">
            <v>府中</v>
          </cell>
          <cell r="AD252" t="str">
            <v>府中</v>
          </cell>
          <cell r="AE252" t="str">
            <v>726-0022</v>
          </cell>
          <cell r="AF252" t="str">
            <v>府中市用土町463</v>
          </cell>
          <cell r="AG252" t="str">
            <v>0847-41-2394</v>
          </cell>
          <cell r="AH252" t="str">
            <v>0847-41-2364</v>
          </cell>
          <cell r="AK252" t="str">
            <v>府中第一中学校</v>
          </cell>
        </row>
        <row r="253">
          <cell r="Z253">
            <v>7510</v>
          </cell>
          <cell r="AA253" t="str">
            <v>府中学園</v>
          </cell>
          <cell r="AB253" t="str">
            <v>ﾌﾁｭｳｶﾞｸｴﾝ</v>
          </cell>
          <cell r="AC253" t="str">
            <v>府中</v>
          </cell>
          <cell r="AD253" t="str">
            <v>府中</v>
          </cell>
          <cell r="AE253" t="str">
            <v>726-0003</v>
          </cell>
          <cell r="AF253" t="str">
            <v>府中市元町576-1</v>
          </cell>
          <cell r="AG253" t="str">
            <v>0847-41-2131</v>
          </cell>
          <cell r="AH253" t="str">
            <v>0847-41-2374</v>
          </cell>
          <cell r="AK253" t="str">
            <v>府中学園</v>
          </cell>
        </row>
        <row r="254">
          <cell r="Z254">
            <v>7540</v>
          </cell>
          <cell r="AA254" t="str">
            <v>府中明郷学園</v>
          </cell>
          <cell r="AB254" t="str">
            <v>ﾌﾁｭｳﾒｲｷｮｳｶﾞｸｴﾝ</v>
          </cell>
          <cell r="AC254" t="str">
            <v>府中</v>
          </cell>
          <cell r="AD254" t="str">
            <v>府中</v>
          </cell>
          <cell r="AE254" t="str">
            <v>726-0027</v>
          </cell>
          <cell r="AF254" t="str">
            <v>府中市篠根町656</v>
          </cell>
          <cell r="AG254" t="str">
            <v>0847-41-2759</v>
          </cell>
          <cell r="AH254" t="str">
            <v>0847-41-2379</v>
          </cell>
          <cell r="AK254" t="str">
            <v>府中明郷学園</v>
          </cell>
        </row>
        <row r="255">
          <cell r="Z255">
            <v>7570</v>
          </cell>
          <cell r="AA255" t="str">
            <v>上下中</v>
          </cell>
          <cell r="AB255" t="str">
            <v>ｼﾞｮｳｹﾞ</v>
          </cell>
          <cell r="AC255" t="str">
            <v>府中</v>
          </cell>
          <cell r="AD255" t="str">
            <v>府中</v>
          </cell>
          <cell r="AE255" t="str">
            <v>729-3431</v>
          </cell>
          <cell r="AF255" t="str">
            <v>府中市上下町上下915</v>
          </cell>
          <cell r="AG255" t="str">
            <v>0847-62-2161</v>
          </cell>
          <cell r="AH255" t="str">
            <v>0847-62-2160</v>
          </cell>
          <cell r="AK255" t="str">
            <v>上下中学校</v>
          </cell>
        </row>
        <row r="256">
          <cell r="Z256">
            <v>7600</v>
          </cell>
          <cell r="AA256" t="str">
            <v>神石三和中</v>
          </cell>
          <cell r="AB256" t="str">
            <v>ｼﾞﾝｾｷｻﾝﾜ</v>
          </cell>
          <cell r="AC256" t="str">
            <v>神石</v>
          </cell>
          <cell r="AD256" t="str">
            <v>神石</v>
          </cell>
          <cell r="AE256" t="str">
            <v>720-1522</v>
          </cell>
          <cell r="AF256" t="str">
            <v>神石郡神石高原町小畠1370</v>
          </cell>
          <cell r="AG256" t="str">
            <v>0847-85-4511</v>
          </cell>
          <cell r="AH256" t="str">
            <v>0847-85-4512</v>
          </cell>
          <cell r="AK256" t="str">
            <v>神石三和中学校</v>
          </cell>
        </row>
        <row r="257">
          <cell r="Z257">
            <v>7630</v>
          </cell>
          <cell r="AA257" t="str">
            <v>神石高原中</v>
          </cell>
          <cell r="AB257" t="str">
            <v>ｼﾞﾝｾｷｺｳｹﾞﾝ</v>
          </cell>
          <cell r="AC257" t="str">
            <v>神石</v>
          </cell>
          <cell r="AD257" t="str">
            <v>神石</v>
          </cell>
          <cell r="AE257" t="str">
            <v>729-3515</v>
          </cell>
          <cell r="AF257" t="str">
            <v>神石郡神石高原町油木甲6836-1</v>
          </cell>
          <cell r="AG257" t="str">
            <v>0847-89-0003</v>
          </cell>
          <cell r="AH257" t="str">
            <v>0847-89-0004</v>
          </cell>
          <cell r="AK257" t="str">
            <v>神石高原中学校</v>
          </cell>
        </row>
        <row r="258">
          <cell r="Z258">
            <v>7720</v>
          </cell>
          <cell r="AA258" t="str">
            <v>三次三和中</v>
          </cell>
          <cell r="AB258" t="str">
            <v>ﾐﾖｼﾐﾜ</v>
          </cell>
          <cell r="AC258" t="str">
            <v>三次</v>
          </cell>
          <cell r="AD258" t="str">
            <v>三次</v>
          </cell>
          <cell r="AE258" t="str">
            <v>729-6615</v>
          </cell>
          <cell r="AF258" t="str">
            <v>三次市三和町上板木55</v>
          </cell>
          <cell r="AG258" t="str">
            <v>0824-52-3131</v>
          </cell>
          <cell r="AH258" t="str">
            <v>0824-52-3132</v>
          </cell>
          <cell r="AK258" t="str">
            <v>三次三和中学校</v>
          </cell>
        </row>
        <row r="259">
          <cell r="Z259">
            <v>7750</v>
          </cell>
          <cell r="AA259" t="str">
            <v>君田中</v>
          </cell>
          <cell r="AB259" t="str">
            <v>ｷﾐﾀ</v>
          </cell>
          <cell r="AC259" t="str">
            <v>三次</v>
          </cell>
          <cell r="AD259" t="str">
            <v>三次</v>
          </cell>
          <cell r="AE259" t="str">
            <v>728-0401</v>
          </cell>
          <cell r="AF259" t="str">
            <v>三次市君田町東入君10361-2</v>
          </cell>
          <cell r="AG259" t="str">
            <v>0824-53-2008</v>
          </cell>
          <cell r="AH259" t="str">
            <v>0824-53-2175</v>
          </cell>
          <cell r="AK259" t="str">
            <v>君田中学校</v>
          </cell>
        </row>
        <row r="260">
          <cell r="Z260">
            <v>7780</v>
          </cell>
          <cell r="AA260" t="str">
            <v>布野中</v>
          </cell>
          <cell r="AB260" t="str">
            <v>ﾌﾉ</v>
          </cell>
          <cell r="AC260" t="str">
            <v>三次</v>
          </cell>
          <cell r="AD260" t="str">
            <v>三次</v>
          </cell>
          <cell r="AE260" t="str">
            <v>728-0201</v>
          </cell>
          <cell r="AF260" t="str">
            <v>三次市布野町上布野1895-1</v>
          </cell>
          <cell r="AG260" t="str">
            <v>0824-54-2020</v>
          </cell>
          <cell r="AH260" t="str">
            <v>0824-54-7030</v>
          </cell>
          <cell r="AK260" t="str">
            <v>布野中学校</v>
          </cell>
        </row>
        <row r="261">
          <cell r="Z261">
            <v>7810</v>
          </cell>
          <cell r="AA261" t="str">
            <v>作木中</v>
          </cell>
          <cell r="AB261" t="str">
            <v>ｻｸｷﾞ</v>
          </cell>
          <cell r="AC261" t="str">
            <v>三次</v>
          </cell>
          <cell r="AD261" t="str">
            <v>三次</v>
          </cell>
          <cell r="AE261" t="str">
            <v>728-0124</v>
          </cell>
          <cell r="AF261" t="str">
            <v>三次市作木町下作木739-1</v>
          </cell>
          <cell r="AG261" t="str">
            <v>0824-55-2106</v>
          </cell>
          <cell r="AH261" t="str">
            <v>0824-55-2107</v>
          </cell>
          <cell r="AK261" t="str">
            <v>作木中学校</v>
          </cell>
        </row>
        <row r="262">
          <cell r="Z262">
            <v>7840</v>
          </cell>
          <cell r="AA262" t="str">
            <v>三良坂中</v>
          </cell>
          <cell r="AB262" t="str">
            <v>ﾐﾗｻｶ</v>
          </cell>
          <cell r="AC262" t="str">
            <v>三次</v>
          </cell>
          <cell r="AD262" t="str">
            <v>三次</v>
          </cell>
          <cell r="AE262" t="str">
            <v>729-4303</v>
          </cell>
          <cell r="AF262" t="str">
            <v>三次市三良坂町三良坂2772</v>
          </cell>
          <cell r="AG262" t="str">
            <v>0824-44-2018</v>
          </cell>
          <cell r="AH262" t="str">
            <v>0824-44-3646</v>
          </cell>
          <cell r="AK262" t="str">
            <v>三良坂中学校</v>
          </cell>
        </row>
        <row r="263">
          <cell r="Z263">
            <v>7870</v>
          </cell>
          <cell r="AA263" t="str">
            <v>吉舎中</v>
          </cell>
          <cell r="AB263" t="str">
            <v>ｷｻ</v>
          </cell>
          <cell r="AC263" t="str">
            <v>三次</v>
          </cell>
          <cell r="AD263" t="str">
            <v>三次</v>
          </cell>
          <cell r="AE263" t="str">
            <v>729-4211</v>
          </cell>
          <cell r="AF263" t="str">
            <v>三次市吉舎町吉舎783</v>
          </cell>
          <cell r="AG263" t="str">
            <v>0824-43-2115</v>
          </cell>
          <cell r="AH263" t="str">
            <v>0824-43-2160</v>
          </cell>
          <cell r="AK263" t="str">
            <v>吉舎中学校</v>
          </cell>
        </row>
        <row r="264">
          <cell r="Z264">
            <v>7900</v>
          </cell>
          <cell r="AA264" t="str">
            <v>三次中</v>
          </cell>
          <cell r="AB264" t="str">
            <v>ﾐﾖｼ</v>
          </cell>
          <cell r="AC264" t="str">
            <v>三次</v>
          </cell>
          <cell r="AD264" t="str">
            <v>三次</v>
          </cell>
          <cell r="AE264" t="str">
            <v>728-0021</v>
          </cell>
          <cell r="AF264" t="str">
            <v>三次市三次町1731</v>
          </cell>
          <cell r="AG264" t="str">
            <v>0824-62-2896</v>
          </cell>
          <cell r="AH264" t="str">
            <v>0824-63-1417</v>
          </cell>
          <cell r="AK264" t="str">
            <v>三次中学校</v>
          </cell>
        </row>
        <row r="265">
          <cell r="Z265">
            <v>7930</v>
          </cell>
          <cell r="AA265" t="str">
            <v>十日市中</v>
          </cell>
          <cell r="AB265" t="str">
            <v>ﾄｳｶｲﾁ</v>
          </cell>
          <cell r="AC265" t="str">
            <v>三次</v>
          </cell>
          <cell r="AD265" t="str">
            <v>三次</v>
          </cell>
          <cell r="AE265" t="str">
            <v>728-0012</v>
          </cell>
          <cell r="AF265" t="str">
            <v>三次市十日市中4-2-2</v>
          </cell>
          <cell r="AG265" t="str">
            <v>0824-62-2856</v>
          </cell>
          <cell r="AH265" t="str">
            <v>0824-63-8155</v>
          </cell>
          <cell r="AK265" t="str">
            <v>十日市中学校</v>
          </cell>
        </row>
        <row r="266">
          <cell r="Z266">
            <v>7960</v>
          </cell>
          <cell r="AA266" t="str">
            <v>八次中</v>
          </cell>
          <cell r="AB266" t="str">
            <v>ﾔﾂｷﾞ</v>
          </cell>
          <cell r="AC266" t="str">
            <v>三次</v>
          </cell>
          <cell r="AD266" t="str">
            <v>三次</v>
          </cell>
          <cell r="AE266" t="str">
            <v>728-0006</v>
          </cell>
          <cell r="AF266" t="str">
            <v>三次市畠敷町1860</v>
          </cell>
          <cell r="AG266" t="str">
            <v>0824-62-5770</v>
          </cell>
          <cell r="AH266" t="str">
            <v>0824-62-5769</v>
          </cell>
          <cell r="AK266" t="str">
            <v>八次中学校</v>
          </cell>
        </row>
        <row r="267">
          <cell r="Z267">
            <v>7990</v>
          </cell>
          <cell r="AA267" t="str">
            <v>塩町中</v>
          </cell>
          <cell r="AB267" t="str">
            <v>ｼｵﾏﾁ</v>
          </cell>
          <cell r="AC267" t="str">
            <v>三次</v>
          </cell>
          <cell r="AD267" t="str">
            <v>三次</v>
          </cell>
          <cell r="AE267" t="str">
            <v>729-6211</v>
          </cell>
          <cell r="AF267" t="str">
            <v>三次市大田幸町541</v>
          </cell>
          <cell r="AG267" t="str">
            <v>0824-66-1008</v>
          </cell>
          <cell r="AH267" t="str">
            <v>0824-65-3102</v>
          </cell>
          <cell r="AK267" t="str">
            <v>塩町中学校</v>
          </cell>
        </row>
        <row r="268">
          <cell r="Z268">
            <v>8020</v>
          </cell>
          <cell r="AA268" t="str">
            <v>川地中</v>
          </cell>
          <cell r="AB268" t="str">
            <v>ｶﾜｼﾞ</v>
          </cell>
          <cell r="AC268" t="str">
            <v>三次</v>
          </cell>
          <cell r="AD268" t="str">
            <v>三次</v>
          </cell>
          <cell r="AE268" t="str">
            <v>729-6333</v>
          </cell>
          <cell r="AF268" t="str">
            <v>三次市下川立町475-8</v>
          </cell>
          <cell r="AG268" t="str">
            <v>0824-68-2015</v>
          </cell>
          <cell r="AH268" t="str">
            <v>0824-65-4032</v>
          </cell>
          <cell r="AK268" t="str">
            <v>川地中学校</v>
          </cell>
        </row>
        <row r="269">
          <cell r="Z269">
            <v>8050</v>
          </cell>
          <cell r="AA269" t="str">
            <v>甲奴中</v>
          </cell>
          <cell r="AB269" t="str">
            <v>ｺｳﾇ</v>
          </cell>
          <cell r="AC269" t="str">
            <v>三次</v>
          </cell>
          <cell r="AD269" t="str">
            <v>三次</v>
          </cell>
          <cell r="AE269" t="str">
            <v>729-4105</v>
          </cell>
          <cell r="AF269" t="str">
            <v>三次市甲奴町梶田38</v>
          </cell>
          <cell r="AG269" t="str">
            <v>0847-67-2200</v>
          </cell>
          <cell r="AH269" t="str">
            <v>0847-67-2293</v>
          </cell>
          <cell r="AK269" t="str">
            <v>甲奴中学校</v>
          </cell>
        </row>
        <row r="270">
          <cell r="Z270">
            <v>8080</v>
          </cell>
          <cell r="AA270" t="str">
            <v>庄原中</v>
          </cell>
          <cell r="AB270" t="str">
            <v>ｼｮｳﾊﾞﾗ</v>
          </cell>
          <cell r="AC270" t="str">
            <v>庄原</v>
          </cell>
          <cell r="AD270" t="str">
            <v>庄原</v>
          </cell>
          <cell r="AE270" t="str">
            <v>727-0011</v>
          </cell>
          <cell r="AF270" t="str">
            <v>庄原市東本町1-26-1</v>
          </cell>
          <cell r="AG270" t="str">
            <v>0824-72-2195</v>
          </cell>
          <cell r="AH270" t="str">
            <v>0824-72-2197</v>
          </cell>
          <cell r="AK270" t="str">
            <v>庄原中学校</v>
          </cell>
        </row>
        <row r="271">
          <cell r="Z271">
            <v>8110</v>
          </cell>
          <cell r="AA271" t="str">
            <v>西城中</v>
          </cell>
          <cell r="AB271" t="str">
            <v>ｻｲｼﾞｮｳ</v>
          </cell>
          <cell r="AC271" t="str">
            <v>庄原</v>
          </cell>
          <cell r="AD271" t="str">
            <v>庄原</v>
          </cell>
          <cell r="AE271" t="str">
            <v>729-5742</v>
          </cell>
          <cell r="AF271" t="str">
            <v>庄原市西城町中野622-4</v>
          </cell>
          <cell r="AG271" t="str">
            <v>0824-82-2911</v>
          </cell>
          <cell r="AH271" t="str">
            <v>0824-82-2922</v>
          </cell>
          <cell r="AK271" t="str">
            <v>西城中学校</v>
          </cell>
        </row>
        <row r="272">
          <cell r="Z272">
            <v>8140</v>
          </cell>
          <cell r="AA272" t="str">
            <v>東城中</v>
          </cell>
          <cell r="AB272" t="str">
            <v>ﾄｳｼﾞｮｳ</v>
          </cell>
          <cell r="AC272" t="str">
            <v>庄原</v>
          </cell>
          <cell r="AD272" t="str">
            <v>庄原</v>
          </cell>
          <cell r="AE272" t="str">
            <v>729-5152</v>
          </cell>
          <cell r="AF272" t="str">
            <v>庄原市東城町川東5227</v>
          </cell>
          <cell r="AG272" t="str">
            <v>08477-2-0337</v>
          </cell>
          <cell r="AH272" t="str">
            <v>08477-2-1468</v>
          </cell>
          <cell r="AK272" t="str">
            <v>東城中学校</v>
          </cell>
        </row>
        <row r="273">
          <cell r="Z273">
            <v>8170</v>
          </cell>
          <cell r="AA273" t="str">
            <v>口和中</v>
          </cell>
          <cell r="AB273" t="str">
            <v>ｸﾁﾜ</v>
          </cell>
          <cell r="AC273" t="str">
            <v>庄原</v>
          </cell>
          <cell r="AD273" t="str">
            <v>庄原</v>
          </cell>
          <cell r="AE273" t="str">
            <v>728-0502</v>
          </cell>
          <cell r="AF273" t="str">
            <v>庄原市口和町向泉527-1</v>
          </cell>
          <cell r="AG273" t="str">
            <v>0824-87-2301</v>
          </cell>
          <cell r="AH273" t="str">
            <v>0824-87-2302</v>
          </cell>
          <cell r="AK273" t="str">
            <v>口和中学校</v>
          </cell>
        </row>
        <row r="274">
          <cell r="Z274">
            <v>8200</v>
          </cell>
          <cell r="AA274" t="str">
            <v>高野中</v>
          </cell>
          <cell r="AB274" t="str">
            <v>ﾀｶﾉ</v>
          </cell>
          <cell r="AC274" t="str">
            <v>庄原</v>
          </cell>
          <cell r="AD274" t="str">
            <v>庄原</v>
          </cell>
          <cell r="AE274" t="str">
            <v>727-0402</v>
          </cell>
          <cell r="AF274" t="str">
            <v>庄原市高野町新市1314-1</v>
          </cell>
          <cell r="AG274" t="str">
            <v>0824-86-2221</v>
          </cell>
          <cell r="AH274" t="str">
            <v>0824-86-2248</v>
          </cell>
          <cell r="AK274" t="str">
            <v>高野中学校</v>
          </cell>
        </row>
        <row r="275">
          <cell r="Z275">
            <v>8230</v>
          </cell>
          <cell r="AA275" t="str">
            <v>比和中</v>
          </cell>
          <cell r="AB275" t="str">
            <v>ﾋﾜ</v>
          </cell>
          <cell r="AC275" t="str">
            <v>庄原</v>
          </cell>
          <cell r="AD275" t="str">
            <v>庄原</v>
          </cell>
          <cell r="AE275" t="str">
            <v>727-0301</v>
          </cell>
          <cell r="AF275" t="str">
            <v>庄原市比和町比和1052</v>
          </cell>
          <cell r="AG275" t="str">
            <v>0824-85-2110</v>
          </cell>
          <cell r="AH275" t="str">
            <v>0824-85-2140</v>
          </cell>
          <cell r="AK275" t="str">
            <v>比和中学校</v>
          </cell>
        </row>
        <row r="276">
          <cell r="Z276">
            <v>8260</v>
          </cell>
          <cell r="AA276" t="str">
            <v>総領中</v>
          </cell>
          <cell r="AB276" t="str">
            <v>ｿｳﾘｮｳ</v>
          </cell>
          <cell r="AC276" t="str">
            <v>庄原</v>
          </cell>
          <cell r="AD276" t="str">
            <v>庄原</v>
          </cell>
          <cell r="AE276" t="str">
            <v>729-3721</v>
          </cell>
          <cell r="AF276" t="str">
            <v>庄原市総領町稲草2125</v>
          </cell>
          <cell r="AG276" t="str">
            <v>0824-88-2035</v>
          </cell>
          <cell r="AH276" t="str">
            <v>0824-88-2831</v>
          </cell>
          <cell r="AK276" t="str">
            <v>総領中学校</v>
          </cell>
        </row>
        <row r="277">
          <cell r="Z277">
            <v>8290</v>
          </cell>
          <cell r="AA277" t="str">
            <v>広島叡智学園</v>
          </cell>
          <cell r="AB277" t="str">
            <v>ﾋﾛｼﾏｴｲﾁｶﾞｸｴﾝ</v>
          </cell>
          <cell r="AC277" t="str">
            <v>豊田・竹原</v>
          </cell>
          <cell r="AD277" t="str">
            <v>豊田・竹原</v>
          </cell>
          <cell r="AE277" t="str">
            <v>725-0200</v>
          </cell>
          <cell r="AF277" t="str">
            <v>豊田郡大崎上島町大串3137-2</v>
          </cell>
          <cell r="AG277" t="str">
            <v>0846-67-5581</v>
          </cell>
          <cell r="AK277" t="str">
            <v>広島叡智学園</v>
          </cell>
        </row>
        <row r="278">
          <cell r="Z278">
            <v>8320</v>
          </cell>
          <cell r="AA278" t="str">
            <v>県立三次中</v>
          </cell>
          <cell r="AB278" t="str">
            <v>ｹﾝﾘﾂﾐﾖｼ</v>
          </cell>
          <cell r="AC278" t="str">
            <v>三次</v>
          </cell>
          <cell r="AD278" t="str">
            <v>三次</v>
          </cell>
          <cell r="AE278" t="str">
            <v>728-0017</v>
          </cell>
          <cell r="AF278" t="str">
            <v>三次市南畑敷町155</v>
          </cell>
          <cell r="AG278" t="str">
            <v>0824-63-4104</v>
          </cell>
          <cell r="AH278" t="str">
            <v>0824-62-0353</v>
          </cell>
          <cell r="AK278" t="str">
            <v>県立三次中学校</v>
          </cell>
        </row>
        <row r="279">
          <cell r="Z279">
            <v>8350</v>
          </cell>
          <cell r="AA279" t="str">
            <v>広島国際学院中</v>
          </cell>
          <cell r="AB279" t="str">
            <v>ﾋﾛｼﾏｺｸｻｲｶﾞｸｲﾝ</v>
          </cell>
          <cell r="AC279" t="str">
            <v>安芸</v>
          </cell>
          <cell r="AD279" t="str">
            <v>安芸</v>
          </cell>
          <cell r="AE279" t="str">
            <v>736-0003</v>
          </cell>
          <cell r="AF279" t="str">
            <v>安芸郡海田町曽田1-5</v>
          </cell>
          <cell r="AG279" t="str">
            <v>082-823-3401</v>
          </cell>
          <cell r="AH279" t="str">
            <v>082-822-7197</v>
          </cell>
          <cell r="AK279" t="str">
            <v>広島国際学院中学校</v>
          </cell>
        </row>
        <row r="280">
          <cell r="Z280">
            <v>8380</v>
          </cell>
        </row>
        <row r="281">
          <cell r="Z281">
            <v>8410</v>
          </cell>
        </row>
        <row r="282">
          <cell r="Z282">
            <v>8440</v>
          </cell>
        </row>
      </sheetData>
      <sheetData sheetId="2"/>
      <sheetData sheetId="3">
        <row r="1">
          <cell r="X1">
            <v>69</v>
          </cell>
        </row>
        <row r="8">
          <cell r="S8" t="str">
            <v>連番</v>
          </cell>
          <cell r="T8" t="str">
            <v>資格</v>
          </cell>
          <cell r="U8" t="str">
            <v>性別</v>
          </cell>
          <cell r="V8" t="str">
            <v>№</v>
          </cell>
          <cell r="W8" t="str">
            <v>名前</v>
          </cell>
          <cell r="X8" t="str">
            <v>ﾌﾘｶﾞﾅ</v>
          </cell>
          <cell r="Y8" t="str">
            <v>学年</v>
          </cell>
          <cell r="Z8" t="str">
            <v>出場種目</v>
          </cell>
          <cell r="AA8" t="str">
            <v>出場記録</v>
          </cell>
          <cell r="AB8" t="str">
            <v>所属</v>
          </cell>
        </row>
        <row r="9">
          <cell r="S9" t="str">
            <v/>
          </cell>
          <cell r="T9" t="str">
            <v/>
          </cell>
          <cell r="U9">
            <v>1</v>
          </cell>
          <cell r="V9" t="str">
            <v/>
          </cell>
          <cell r="W9" t="str">
            <v/>
          </cell>
          <cell r="X9" t="str">
            <v/>
          </cell>
          <cell r="Y9" t="str">
            <v/>
          </cell>
          <cell r="Z9" t="str">
            <v/>
          </cell>
          <cell r="AA9" t="str">
            <v/>
          </cell>
          <cell r="AB9" t="str">
            <v>　　・　　</v>
          </cell>
          <cell r="AC9" t="str">
            <v>1種目</v>
          </cell>
        </row>
        <row r="10">
          <cell r="S10" t="str">
            <v/>
          </cell>
          <cell r="T10" t="str">
            <v/>
          </cell>
          <cell r="U10">
            <v>1</v>
          </cell>
          <cell r="V10" t="str">
            <v/>
          </cell>
          <cell r="W10" t="str">
            <v/>
          </cell>
          <cell r="X10" t="str">
            <v/>
          </cell>
          <cell r="Y10" t="str">
            <v/>
          </cell>
          <cell r="Z10" t="str">
            <v/>
          </cell>
          <cell r="AA10" t="str">
            <v/>
          </cell>
          <cell r="AB10" t="str">
            <v>　　・　　</v>
          </cell>
          <cell r="AC10" t="str">
            <v>1種目</v>
          </cell>
        </row>
        <row r="11">
          <cell r="S11" t="str">
            <v/>
          </cell>
          <cell r="T11" t="str">
            <v/>
          </cell>
          <cell r="U11">
            <v>1</v>
          </cell>
          <cell r="V11" t="str">
            <v/>
          </cell>
          <cell r="W11" t="str">
            <v/>
          </cell>
          <cell r="X11" t="str">
            <v/>
          </cell>
          <cell r="Y11" t="str">
            <v/>
          </cell>
          <cell r="Z11" t="str">
            <v/>
          </cell>
          <cell r="AA11" t="str">
            <v/>
          </cell>
          <cell r="AB11" t="str">
            <v>　　・　　</v>
          </cell>
          <cell r="AC11" t="str">
            <v>1種目</v>
          </cell>
        </row>
        <row r="12">
          <cell r="S12" t="str">
            <v/>
          </cell>
          <cell r="T12" t="str">
            <v/>
          </cell>
          <cell r="U12">
            <v>1</v>
          </cell>
          <cell r="V12" t="str">
            <v/>
          </cell>
          <cell r="W12" t="str">
            <v/>
          </cell>
          <cell r="X12" t="str">
            <v/>
          </cell>
          <cell r="Y12" t="str">
            <v/>
          </cell>
          <cell r="Z12" t="str">
            <v/>
          </cell>
          <cell r="AA12" t="str">
            <v/>
          </cell>
          <cell r="AB12" t="str">
            <v>　　・　　</v>
          </cell>
          <cell r="AC12" t="str">
            <v>1種目</v>
          </cell>
        </row>
        <row r="13">
          <cell r="S13" t="str">
            <v/>
          </cell>
          <cell r="T13" t="str">
            <v/>
          </cell>
          <cell r="U13">
            <v>1</v>
          </cell>
          <cell r="V13" t="str">
            <v/>
          </cell>
          <cell r="W13" t="str">
            <v/>
          </cell>
          <cell r="X13" t="str">
            <v/>
          </cell>
          <cell r="Y13" t="str">
            <v/>
          </cell>
          <cell r="Z13" t="str">
            <v/>
          </cell>
          <cell r="AA13" t="str">
            <v/>
          </cell>
          <cell r="AB13" t="str">
            <v>　　・　　</v>
          </cell>
          <cell r="AC13" t="str">
            <v>1種目</v>
          </cell>
        </row>
        <row r="14">
          <cell r="S14" t="str">
            <v/>
          </cell>
          <cell r="T14" t="str">
            <v/>
          </cell>
          <cell r="U14">
            <v>1</v>
          </cell>
          <cell r="V14" t="str">
            <v/>
          </cell>
          <cell r="W14" t="str">
            <v/>
          </cell>
          <cell r="X14" t="str">
            <v/>
          </cell>
          <cell r="Y14" t="str">
            <v/>
          </cell>
          <cell r="Z14" t="str">
            <v/>
          </cell>
          <cell r="AA14" t="str">
            <v/>
          </cell>
          <cell r="AB14" t="str">
            <v>　　・　　</v>
          </cell>
          <cell r="AC14" t="str">
            <v>1種目</v>
          </cell>
        </row>
        <row r="15">
          <cell r="S15" t="str">
            <v/>
          </cell>
          <cell r="T15" t="str">
            <v/>
          </cell>
          <cell r="U15">
            <v>1</v>
          </cell>
          <cell r="V15" t="str">
            <v/>
          </cell>
          <cell r="W15" t="str">
            <v/>
          </cell>
          <cell r="X15" t="str">
            <v/>
          </cell>
          <cell r="Y15" t="str">
            <v/>
          </cell>
          <cell r="Z15" t="str">
            <v/>
          </cell>
          <cell r="AA15" t="str">
            <v/>
          </cell>
          <cell r="AB15" t="str">
            <v>　　・　　</v>
          </cell>
          <cell r="AC15" t="str">
            <v>1種目</v>
          </cell>
        </row>
        <row r="16">
          <cell r="S16" t="str">
            <v/>
          </cell>
          <cell r="T16" t="str">
            <v/>
          </cell>
          <cell r="U16">
            <v>1</v>
          </cell>
          <cell r="V16" t="str">
            <v/>
          </cell>
          <cell r="W16" t="str">
            <v/>
          </cell>
          <cell r="X16" t="str">
            <v/>
          </cell>
          <cell r="Y16" t="str">
            <v/>
          </cell>
          <cell r="Z16" t="str">
            <v/>
          </cell>
          <cell r="AA16" t="str">
            <v/>
          </cell>
          <cell r="AB16" t="str">
            <v>　　・　　</v>
          </cell>
          <cell r="AC16" t="str">
            <v>1種目</v>
          </cell>
        </row>
        <row r="17">
          <cell r="S17" t="str">
            <v/>
          </cell>
          <cell r="T17" t="str">
            <v/>
          </cell>
          <cell r="U17">
            <v>1</v>
          </cell>
          <cell r="V17" t="str">
            <v/>
          </cell>
          <cell r="W17" t="str">
            <v/>
          </cell>
          <cell r="X17" t="str">
            <v/>
          </cell>
          <cell r="Y17" t="str">
            <v/>
          </cell>
          <cell r="Z17" t="str">
            <v/>
          </cell>
          <cell r="AA17" t="str">
            <v/>
          </cell>
          <cell r="AB17" t="str">
            <v>　　・　　</v>
          </cell>
          <cell r="AC17" t="str">
            <v>1種目</v>
          </cell>
        </row>
        <row r="18">
          <cell r="S18" t="str">
            <v/>
          </cell>
          <cell r="T18" t="str">
            <v/>
          </cell>
          <cell r="U18">
            <v>1</v>
          </cell>
          <cell r="V18" t="str">
            <v/>
          </cell>
          <cell r="W18" t="str">
            <v/>
          </cell>
          <cell r="X18" t="str">
            <v/>
          </cell>
          <cell r="Y18" t="str">
            <v/>
          </cell>
          <cell r="Z18" t="str">
            <v/>
          </cell>
          <cell r="AA18" t="str">
            <v/>
          </cell>
          <cell r="AB18" t="str">
            <v>　　・　　</v>
          </cell>
          <cell r="AC18" t="str">
            <v>1種目</v>
          </cell>
        </row>
        <row r="19">
          <cell r="S19" t="str">
            <v/>
          </cell>
          <cell r="T19" t="str">
            <v/>
          </cell>
          <cell r="U19">
            <v>2</v>
          </cell>
          <cell r="V19" t="str">
            <v/>
          </cell>
          <cell r="W19" t="str">
            <v/>
          </cell>
          <cell r="X19" t="str">
            <v/>
          </cell>
          <cell r="Y19" t="str">
            <v/>
          </cell>
          <cell r="Z19" t="str">
            <v/>
          </cell>
          <cell r="AA19" t="str">
            <v/>
          </cell>
          <cell r="AB19" t="str">
            <v>　　・　　</v>
          </cell>
          <cell r="AC19" t="str">
            <v>1種目</v>
          </cell>
        </row>
        <row r="20">
          <cell r="S20" t="str">
            <v/>
          </cell>
          <cell r="T20" t="str">
            <v/>
          </cell>
          <cell r="U20">
            <v>2</v>
          </cell>
          <cell r="V20" t="str">
            <v/>
          </cell>
          <cell r="W20" t="str">
            <v/>
          </cell>
          <cell r="X20" t="str">
            <v/>
          </cell>
          <cell r="Y20" t="str">
            <v/>
          </cell>
          <cell r="Z20" t="str">
            <v/>
          </cell>
          <cell r="AA20" t="str">
            <v/>
          </cell>
          <cell r="AB20" t="str">
            <v>　　・　　</v>
          </cell>
          <cell r="AC20" t="str">
            <v>1種目</v>
          </cell>
        </row>
        <row r="21">
          <cell r="S21" t="str">
            <v/>
          </cell>
          <cell r="T21" t="str">
            <v/>
          </cell>
          <cell r="U21">
            <v>2</v>
          </cell>
          <cell r="V21" t="str">
            <v/>
          </cell>
          <cell r="W21" t="str">
            <v/>
          </cell>
          <cell r="X21" t="str">
            <v/>
          </cell>
          <cell r="Y21" t="str">
            <v/>
          </cell>
          <cell r="Z21" t="str">
            <v/>
          </cell>
          <cell r="AA21" t="str">
            <v/>
          </cell>
          <cell r="AB21" t="str">
            <v>　　・　　</v>
          </cell>
          <cell r="AC21" t="str">
            <v>1種目</v>
          </cell>
        </row>
        <row r="22">
          <cell r="S22" t="str">
            <v/>
          </cell>
          <cell r="T22" t="str">
            <v/>
          </cell>
          <cell r="U22">
            <v>2</v>
          </cell>
          <cell r="V22" t="str">
            <v/>
          </cell>
          <cell r="W22" t="str">
            <v/>
          </cell>
          <cell r="X22" t="str">
            <v/>
          </cell>
          <cell r="Y22" t="str">
            <v/>
          </cell>
          <cell r="Z22" t="str">
            <v/>
          </cell>
          <cell r="AA22" t="str">
            <v/>
          </cell>
          <cell r="AB22" t="str">
            <v>　　・　　</v>
          </cell>
          <cell r="AC22" t="str">
            <v>1種目</v>
          </cell>
        </row>
        <row r="23">
          <cell r="S23" t="str">
            <v/>
          </cell>
          <cell r="T23" t="str">
            <v/>
          </cell>
          <cell r="U23">
            <v>2</v>
          </cell>
          <cell r="V23" t="str">
            <v/>
          </cell>
          <cell r="W23" t="str">
            <v/>
          </cell>
          <cell r="X23" t="str">
            <v/>
          </cell>
          <cell r="Y23" t="str">
            <v/>
          </cell>
          <cell r="Z23" t="str">
            <v/>
          </cell>
          <cell r="AA23" t="str">
            <v/>
          </cell>
          <cell r="AB23" t="str">
            <v>　　・　　</v>
          </cell>
          <cell r="AC23" t="str">
            <v>1種目</v>
          </cell>
        </row>
        <row r="24">
          <cell r="S24" t="str">
            <v/>
          </cell>
          <cell r="T24" t="str">
            <v/>
          </cell>
          <cell r="U24">
            <v>2</v>
          </cell>
          <cell r="V24" t="str">
            <v/>
          </cell>
          <cell r="W24" t="str">
            <v/>
          </cell>
          <cell r="X24" t="str">
            <v/>
          </cell>
          <cell r="Y24" t="str">
            <v/>
          </cell>
          <cell r="Z24" t="str">
            <v/>
          </cell>
          <cell r="AA24" t="str">
            <v/>
          </cell>
          <cell r="AB24" t="str">
            <v>　　・　　</v>
          </cell>
          <cell r="AC24" t="str">
            <v>1種目</v>
          </cell>
        </row>
        <row r="25">
          <cell r="S25" t="str">
            <v/>
          </cell>
          <cell r="T25" t="str">
            <v/>
          </cell>
          <cell r="U25">
            <v>2</v>
          </cell>
          <cell r="V25" t="str">
            <v/>
          </cell>
          <cell r="W25" t="str">
            <v/>
          </cell>
          <cell r="X25" t="str">
            <v/>
          </cell>
          <cell r="Y25" t="str">
            <v/>
          </cell>
          <cell r="Z25" t="str">
            <v/>
          </cell>
          <cell r="AA25" t="str">
            <v/>
          </cell>
          <cell r="AB25" t="str">
            <v>　　・　　</v>
          </cell>
          <cell r="AC25" t="str">
            <v>1種目</v>
          </cell>
        </row>
        <row r="26">
          <cell r="S26" t="str">
            <v/>
          </cell>
          <cell r="T26" t="str">
            <v/>
          </cell>
          <cell r="U26">
            <v>2</v>
          </cell>
          <cell r="V26" t="str">
            <v/>
          </cell>
          <cell r="W26" t="str">
            <v/>
          </cell>
          <cell r="X26" t="str">
            <v/>
          </cell>
          <cell r="Y26" t="str">
            <v/>
          </cell>
          <cell r="Z26" t="str">
            <v/>
          </cell>
          <cell r="AA26" t="str">
            <v/>
          </cell>
          <cell r="AB26" t="str">
            <v>　　・　　</v>
          </cell>
          <cell r="AC26" t="str">
            <v>1種目</v>
          </cell>
        </row>
        <row r="27">
          <cell r="S27" t="str">
            <v/>
          </cell>
          <cell r="T27" t="str">
            <v/>
          </cell>
          <cell r="U27">
            <v>2</v>
          </cell>
          <cell r="V27" t="str">
            <v/>
          </cell>
          <cell r="W27" t="str">
            <v/>
          </cell>
          <cell r="X27" t="str">
            <v/>
          </cell>
          <cell r="Y27" t="str">
            <v/>
          </cell>
          <cell r="Z27" t="str">
            <v/>
          </cell>
          <cell r="AA27" t="str">
            <v/>
          </cell>
          <cell r="AB27" t="str">
            <v>　　・　　</v>
          </cell>
          <cell r="AC27" t="str">
            <v>1種目</v>
          </cell>
        </row>
        <row r="28">
          <cell r="S28" t="str">
            <v/>
          </cell>
          <cell r="T28" t="str">
            <v/>
          </cell>
          <cell r="U28">
            <v>2</v>
          </cell>
          <cell r="V28" t="str">
            <v/>
          </cell>
          <cell r="W28" t="str">
            <v/>
          </cell>
          <cell r="X28" t="str">
            <v/>
          </cell>
          <cell r="Y28" t="str">
            <v/>
          </cell>
          <cell r="Z28" t="str">
            <v/>
          </cell>
          <cell r="AA28" t="str">
            <v/>
          </cell>
          <cell r="AB28" t="str">
            <v>　　・　　</v>
          </cell>
          <cell r="AC28" t="str">
            <v>1種目</v>
          </cell>
        </row>
        <row r="29">
          <cell r="S29" t="str">
            <v/>
          </cell>
          <cell r="T29" t="str">
            <v/>
          </cell>
          <cell r="U29">
            <v>1</v>
          </cell>
          <cell r="V29" t="str">
            <v/>
          </cell>
          <cell r="W29" t="str">
            <v/>
          </cell>
          <cell r="X29" t="str">
            <v/>
          </cell>
          <cell r="Y29" t="str">
            <v/>
          </cell>
          <cell r="Z29" t="str">
            <v/>
          </cell>
          <cell r="AA29" t="str">
            <v/>
          </cell>
          <cell r="AB29" t="str">
            <v>　　・　　</v>
          </cell>
          <cell r="AC29" t="str">
            <v>2種目</v>
          </cell>
        </row>
        <row r="30">
          <cell r="S30" t="str">
            <v/>
          </cell>
          <cell r="T30" t="str">
            <v/>
          </cell>
          <cell r="U30">
            <v>1</v>
          </cell>
          <cell r="V30" t="str">
            <v/>
          </cell>
          <cell r="W30" t="str">
            <v/>
          </cell>
          <cell r="X30" t="str">
            <v/>
          </cell>
          <cell r="Y30" t="str">
            <v/>
          </cell>
          <cell r="Z30" t="str">
            <v/>
          </cell>
          <cell r="AA30" t="str">
            <v/>
          </cell>
          <cell r="AB30" t="str">
            <v>　　・　　</v>
          </cell>
          <cell r="AC30" t="str">
            <v>2種目</v>
          </cell>
        </row>
        <row r="31">
          <cell r="S31" t="str">
            <v/>
          </cell>
          <cell r="T31" t="str">
            <v/>
          </cell>
          <cell r="U31">
            <v>1</v>
          </cell>
          <cell r="V31" t="str">
            <v/>
          </cell>
          <cell r="W31" t="str">
            <v/>
          </cell>
          <cell r="X31" t="str">
            <v/>
          </cell>
          <cell r="Y31" t="str">
            <v/>
          </cell>
          <cell r="Z31" t="str">
            <v/>
          </cell>
          <cell r="AA31" t="str">
            <v/>
          </cell>
          <cell r="AB31" t="str">
            <v>　　・　　</v>
          </cell>
          <cell r="AC31" t="str">
            <v>2種目</v>
          </cell>
        </row>
        <row r="32">
          <cell r="S32" t="str">
            <v/>
          </cell>
          <cell r="T32" t="str">
            <v/>
          </cell>
          <cell r="U32">
            <v>1</v>
          </cell>
          <cell r="V32" t="str">
            <v/>
          </cell>
          <cell r="W32" t="str">
            <v/>
          </cell>
          <cell r="X32" t="str">
            <v/>
          </cell>
          <cell r="Y32" t="str">
            <v/>
          </cell>
          <cell r="Z32" t="str">
            <v/>
          </cell>
          <cell r="AA32" t="str">
            <v/>
          </cell>
          <cell r="AB32" t="str">
            <v>　　・　　</v>
          </cell>
          <cell r="AC32" t="str">
            <v>2種目</v>
          </cell>
        </row>
        <row r="33">
          <cell r="S33" t="str">
            <v/>
          </cell>
          <cell r="T33" t="str">
            <v/>
          </cell>
          <cell r="U33">
            <v>1</v>
          </cell>
          <cell r="V33" t="str">
            <v/>
          </cell>
          <cell r="W33" t="str">
            <v/>
          </cell>
          <cell r="X33" t="str">
            <v/>
          </cell>
          <cell r="Y33" t="str">
            <v/>
          </cell>
          <cell r="Z33" t="str">
            <v/>
          </cell>
          <cell r="AA33" t="str">
            <v/>
          </cell>
          <cell r="AB33" t="str">
            <v>　　・　　</v>
          </cell>
          <cell r="AC33" t="str">
            <v>2種目</v>
          </cell>
        </row>
        <row r="34">
          <cell r="S34" t="str">
            <v/>
          </cell>
          <cell r="T34" t="str">
            <v/>
          </cell>
          <cell r="U34">
            <v>1</v>
          </cell>
          <cell r="V34" t="str">
            <v/>
          </cell>
          <cell r="W34" t="str">
            <v/>
          </cell>
          <cell r="X34" t="str">
            <v/>
          </cell>
          <cell r="Y34" t="str">
            <v/>
          </cell>
          <cell r="Z34" t="str">
            <v/>
          </cell>
          <cell r="AA34" t="str">
            <v/>
          </cell>
          <cell r="AB34" t="str">
            <v>　　・　　</v>
          </cell>
          <cell r="AC34" t="str">
            <v>2種目</v>
          </cell>
        </row>
        <row r="35">
          <cell r="S35" t="str">
            <v/>
          </cell>
          <cell r="T35" t="str">
            <v/>
          </cell>
          <cell r="U35">
            <v>1</v>
          </cell>
          <cell r="V35" t="str">
            <v/>
          </cell>
          <cell r="W35" t="str">
            <v/>
          </cell>
          <cell r="X35" t="str">
            <v/>
          </cell>
          <cell r="Y35" t="str">
            <v/>
          </cell>
          <cell r="Z35" t="str">
            <v/>
          </cell>
          <cell r="AA35" t="str">
            <v/>
          </cell>
          <cell r="AB35" t="str">
            <v>　　・　　</v>
          </cell>
          <cell r="AC35" t="str">
            <v>2種目</v>
          </cell>
        </row>
        <row r="36">
          <cell r="S36" t="str">
            <v/>
          </cell>
          <cell r="T36" t="str">
            <v/>
          </cell>
          <cell r="U36">
            <v>1</v>
          </cell>
          <cell r="V36" t="str">
            <v/>
          </cell>
          <cell r="W36" t="str">
            <v/>
          </cell>
          <cell r="X36" t="str">
            <v/>
          </cell>
          <cell r="Y36" t="str">
            <v/>
          </cell>
          <cell r="Z36" t="str">
            <v/>
          </cell>
          <cell r="AA36" t="str">
            <v/>
          </cell>
          <cell r="AB36" t="str">
            <v>　　・　　</v>
          </cell>
          <cell r="AC36" t="str">
            <v>2種目</v>
          </cell>
        </row>
        <row r="37">
          <cell r="S37" t="str">
            <v/>
          </cell>
          <cell r="T37" t="str">
            <v/>
          </cell>
          <cell r="U37">
            <v>1</v>
          </cell>
          <cell r="V37" t="str">
            <v/>
          </cell>
          <cell r="W37" t="str">
            <v/>
          </cell>
          <cell r="X37" t="str">
            <v/>
          </cell>
          <cell r="Y37" t="str">
            <v/>
          </cell>
          <cell r="Z37" t="str">
            <v/>
          </cell>
          <cell r="AA37" t="str">
            <v/>
          </cell>
          <cell r="AB37" t="str">
            <v>　　・　　</v>
          </cell>
          <cell r="AC37" t="str">
            <v>2種目</v>
          </cell>
        </row>
        <row r="38">
          <cell r="S38" t="str">
            <v/>
          </cell>
          <cell r="T38" t="str">
            <v/>
          </cell>
          <cell r="U38">
            <v>1</v>
          </cell>
          <cell r="V38" t="str">
            <v/>
          </cell>
          <cell r="W38" t="str">
            <v/>
          </cell>
          <cell r="X38" t="str">
            <v/>
          </cell>
          <cell r="Y38" t="str">
            <v/>
          </cell>
          <cell r="Z38" t="str">
            <v/>
          </cell>
          <cell r="AA38" t="str">
            <v/>
          </cell>
          <cell r="AB38" t="str">
            <v>　　・　　</v>
          </cell>
          <cell r="AC38" t="str">
            <v>2種目</v>
          </cell>
        </row>
        <row r="39">
          <cell r="S39" t="str">
            <v/>
          </cell>
          <cell r="T39" t="str">
            <v/>
          </cell>
          <cell r="U39">
            <v>2</v>
          </cell>
          <cell r="V39" t="str">
            <v/>
          </cell>
          <cell r="W39" t="str">
            <v/>
          </cell>
          <cell r="X39" t="str">
            <v/>
          </cell>
          <cell r="Y39" t="str">
            <v/>
          </cell>
          <cell r="Z39" t="str">
            <v/>
          </cell>
          <cell r="AA39" t="str">
            <v/>
          </cell>
          <cell r="AB39" t="str">
            <v>　　・　　</v>
          </cell>
          <cell r="AC39" t="str">
            <v>2種目</v>
          </cell>
        </row>
        <row r="40">
          <cell r="S40" t="str">
            <v/>
          </cell>
          <cell r="T40" t="str">
            <v/>
          </cell>
          <cell r="U40">
            <v>2</v>
          </cell>
          <cell r="V40" t="str">
            <v/>
          </cell>
          <cell r="W40" t="str">
            <v/>
          </cell>
          <cell r="X40" t="str">
            <v/>
          </cell>
          <cell r="Y40" t="str">
            <v/>
          </cell>
          <cell r="Z40" t="str">
            <v/>
          </cell>
          <cell r="AA40" t="str">
            <v/>
          </cell>
          <cell r="AB40" t="str">
            <v>　　・　　</v>
          </cell>
          <cell r="AC40" t="str">
            <v>2種目</v>
          </cell>
        </row>
        <row r="41">
          <cell r="S41" t="str">
            <v/>
          </cell>
          <cell r="T41" t="str">
            <v/>
          </cell>
          <cell r="U41">
            <v>2</v>
          </cell>
          <cell r="V41" t="str">
            <v/>
          </cell>
          <cell r="W41" t="str">
            <v/>
          </cell>
          <cell r="X41" t="str">
            <v/>
          </cell>
          <cell r="Y41" t="str">
            <v/>
          </cell>
          <cell r="Z41" t="str">
            <v/>
          </cell>
          <cell r="AA41" t="str">
            <v/>
          </cell>
          <cell r="AB41" t="str">
            <v>　　・　　</v>
          </cell>
          <cell r="AC41" t="str">
            <v>2種目</v>
          </cell>
        </row>
        <row r="42">
          <cell r="S42" t="str">
            <v/>
          </cell>
          <cell r="T42" t="str">
            <v/>
          </cell>
          <cell r="U42">
            <v>2</v>
          </cell>
          <cell r="V42" t="str">
            <v/>
          </cell>
          <cell r="W42" t="str">
            <v/>
          </cell>
          <cell r="X42" t="str">
            <v/>
          </cell>
          <cell r="Y42" t="str">
            <v/>
          </cell>
          <cell r="Z42" t="str">
            <v/>
          </cell>
          <cell r="AA42" t="str">
            <v/>
          </cell>
          <cell r="AB42" t="str">
            <v>　　・　　</v>
          </cell>
          <cell r="AC42" t="str">
            <v>2種目</v>
          </cell>
        </row>
        <row r="43">
          <cell r="S43" t="str">
            <v/>
          </cell>
          <cell r="T43" t="str">
            <v/>
          </cell>
          <cell r="U43">
            <v>2</v>
          </cell>
          <cell r="V43" t="str">
            <v/>
          </cell>
          <cell r="W43" t="str">
            <v/>
          </cell>
          <cell r="X43" t="str">
            <v/>
          </cell>
          <cell r="Y43" t="str">
            <v/>
          </cell>
          <cell r="Z43" t="str">
            <v/>
          </cell>
          <cell r="AA43" t="str">
            <v/>
          </cell>
          <cell r="AB43" t="str">
            <v>　　・　　</v>
          </cell>
          <cell r="AC43" t="str">
            <v>2種目</v>
          </cell>
        </row>
        <row r="44">
          <cell r="S44" t="str">
            <v/>
          </cell>
          <cell r="T44" t="str">
            <v/>
          </cell>
          <cell r="U44">
            <v>2</v>
          </cell>
          <cell r="V44" t="str">
            <v/>
          </cell>
          <cell r="W44" t="str">
            <v/>
          </cell>
          <cell r="X44" t="str">
            <v/>
          </cell>
          <cell r="Y44" t="str">
            <v/>
          </cell>
          <cell r="Z44" t="str">
            <v/>
          </cell>
          <cell r="AA44" t="str">
            <v/>
          </cell>
          <cell r="AB44" t="str">
            <v>　　・　　</v>
          </cell>
          <cell r="AC44" t="str">
            <v>2種目</v>
          </cell>
        </row>
        <row r="45">
          <cell r="S45" t="str">
            <v/>
          </cell>
          <cell r="T45" t="str">
            <v/>
          </cell>
          <cell r="U45">
            <v>2</v>
          </cell>
          <cell r="V45" t="str">
            <v/>
          </cell>
          <cell r="W45" t="str">
            <v/>
          </cell>
          <cell r="X45" t="str">
            <v/>
          </cell>
          <cell r="Y45" t="str">
            <v/>
          </cell>
          <cell r="Z45" t="str">
            <v/>
          </cell>
          <cell r="AA45" t="str">
            <v/>
          </cell>
          <cell r="AB45" t="str">
            <v>　　・　　</v>
          </cell>
          <cell r="AC45" t="str">
            <v>2種目</v>
          </cell>
        </row>
        <row r="46">
          <cell r="S46" t="str">
            <v/>
          </cell>
          <cell r="T46" t="str">
            <v/>
          </cell>
          <cell r="U46">
            <v>2</v>
          </cell>
          <cell r="V46" t="str">
            <v/>
          </cell>
          <cell r="W46" t="str">
            <v/>
          </cell>
          <cell r="X46" t="str">
            <v/>
          </cell>
          <cell r="Y46" t="str">
            <v/>
          </cell>
          <cell r="Z46" t="str">
            <v/>
          </cell>
          <cell r="AA46" t="str">
            <v/>
          </cell>
          <cell r="AB46" t="str">
            <v>　　・　　</v>
          </cell>
          <cell r="AC46" t="str">
            <v>2種目</v>
          </cell>
        </row>
        <row r="47">
          <cell r="S47" t="str">
            <v/>
          </cell>
          <cell r="T47" t="str">
            <v/>
          </cell>
          <cell r="U47">
            <v>2</v>
          </cell>
          <cell r="V47" t="str">
            <v/>
          </cell>
          <cell r="W47" t="str">
            <v/>
          </cell>
          <cell r="X47" t="str">
            <v/>
          </cell>
          <cell r="Y47" t="str">
            <v/>
          </cell>
          <cell r="Z47" t="str">
            <v/>
          </cell>
          <cell r="AA47" t="str">
            <v/>
          </cell>
          <cell r="AB47" t="str">
            <v>　　・　　</v>
          </cell>
          <cell r="AC47" t="str">
            <v>2種目</v>
          </cell>
        </row>
        <row r="48">
          <cell r="S48" t="str">
            <v/>
          </cell>
          <cell r="T48" t="str">
            <v/>
          </cell>
          <cell r="U48">
            <v>2</v>
          </cell>
          <cell r="V48" t="str">
            <v/>
          </cell>
          <cell r="W48" t="str">
            <v/>
          </cell>
          <cell r="X48" t="str">
            <v/>
          </cell>
          <cell r="Y48" t="str">
            <v/>
          </cell>
          <cell r="Z48" t="str">
            <v/>
          </cell>
          <cell r="AA48" t="str">
            <v/>
          </cell>
          <cell r="AB48" t="str">
            <v>　　・　　</v>
          </cell>
          <cell r="AC48" t="str">
            <v>2種目</v>
          </cell>
        </row>
        <row r="49">
          <cell r="S49" t="str">
            <v/>
          </cell>
          <cell r="T49" t="str">
            <v/>
          </cell>
          <cell r="U49">
            <v>1</v>
          </cell>
          <cell r="V49" t="str">
            <v/>
          </cell>
          <cell r="W49" t="str">
            <v/>
          </cell>
          <cell r="X49" t="str">
            <v/>
          </cell>
          <cell r="Y49" t="str">
            <v/>
          </cell>
          <cell r="Z49" t="str">
            <v/>
          </cell>
          <cell r="AA49" t="str">
            <v/>
          </cell>
          <cell r="AB49" t="str">
            <v>　　・　　</v>
          </cell>
          <cell r="AC49" t="str">
            <v>3種目</v>
          </cell>
        </row>
        <row r="50">
          <cell r="S50" t="str">
            <v/>
          </cell>
          <cell r="T50" t="str">
            <v/>
          </cell>
          <cell r="U50">
            <v>1</v>
          </cell>
          <cell r="V50" t="str">
            <v/>
          </cell>
          <cell r="W50" t="str">
            <v/>
          </cell>
          <cell r="X50" t="str">
            <v/>
          </cell>
          <cell r="Y50" t="str">
            <v/>
          </cell>
          <cell r="Z50" t="str">
            <v/>
          </cell>
          <cell r="AA50" t="str">
            <v/>
          </cell>
          <cell r="AB50" t="str">
            <v>　　・　　</v>
          </cell>
          <cell r="AC50" t="str">
            <v>3種目</v>
          </cell>
        </row>
        <row r="51">
          <cell r="S51" t="str">
            <v/>
          </cell>
          <cell r="T51" t="str">
            <v/>
          </cell>
          <cell r="U51">
            <v>1</v>
          </cell>
          <cell r="V51" t="str">
            <v/>
          </cell>
          <cell r="W51" t="str">
            <v/>
          </cell>
          <cell r="X51" t="str">
            <v/>
          </cell>
          <cell r="Y51" t="str">
            <v/>
          </cell>
          <cell r="Z51" t="str">
            <v/>
          </cell>
          <cell r="AA51" t="str">
            <v/>
          </cell>
          <cell r="AB51" t="str">
            <v>　　・　　</v>
          </cell>
          <cell r="AC51" t="str">
            <v>3種目</v>
          </cell>
        </row>
        <row r="52">
          <cell r="S52" t="str">
            <v/>
          </cell>
          <cell r="T52" t="str">
            <v/>
          </cell>
          <cell r="U52">
            <v>1</v>
          </cell>
          <cell r="V52" t="str">
            <v/>
          </cell>
          <cell r="W52" t="str">
            <v/>
          </cell>
          <cell r="X52" t="str">
            <v/>
          </cell>
          <cell r="Y52" t="str">
            <v/>
          </cell>
          <cell r="Z52" t="str">
            <v/>
          </cell>
          <cell r="AA52" t="str">
            <v/>
          </cell>
          <cell r="AB52" t="str">
            <v>　　・　　</v>
          </cell>
          <cell r="AC52" t="str">
            <v>3種目</v>
          </cell>
        </row>
        <row r="53">
          <cell r="S53" t="str">
            <v/>
          </cell>
          <cell r="T53" t="str">
            <v/>
          </cell>
          <cell r="U53">
            <v>1</v>
          </cell>
          <cell r="V53" t="str">
            <v/>
          </cell>
          <cell r="W53" t="str">
            <v/>
          </cell>
          <cell r="X53" t="str">
            <v/>
          </cell>
          <cell r="Y53" t="str">
            <v/>
          </cell>
          <cell r="Z53" t="str">
            <v/>
          </cell>
          <cell r="AA53" t="str">
            <v/>
          </cell>
          <cell r="AB53" t="str">
            <v>　　・　　</v>
          </cell>
          <cell r="AC53" t="str">
            <v>3種目</v>
          </cell>
        </row>
        <row r="54">
          <cell r="S54" t="str">
            <v/>
          </cell>
          <cell r="T54" t="str">
            <v/>
          </cell>
          <cell r="U54">
            <v>1</v>
          </cell>
          <cell r="V54" t="str">
            <v/>
          </cell>
          <cell r="W54" t="str">
            <v/>
          </cell>
          <cell r="X54" t="str">
            <v/>
          </cell>
          <cell r="Y54" t="str">
            <v/>
          </cell>
          <cell r="Z54" t="str">
            <v/>
          </cell>
          <cell r="AA54" t="str">
            <v/>
          </cell>
          <cell r="AB54" t="str">
            <v>　　・　　</v>
          </cell>
          <cell r="AC54" t="str">
            <v>3種目</v>
          </cell>
        </row>
        <row r="55">
          <cell r="S55" t="str">
            <v/>
          </cell>
          <cell r="T55" t="str">
            <v/>
          </cell>
          <cell r="U55">
            <v>1</v>
          </cell>
          <cell r="V55" t="str">
            <v/>
          </cell>
          <cell r="W55" t="str">
            <v/>
          </cell>
          <cell r="X55" t="str">
            <v/>
          </cell>
          <cell r="Y55" t="str">
            <v/>
          </cell>
          <cell r="Z55" t="str">
            <v/>
          </cell>
          <cell r="AA55" t="str">
            <v/>
          </cell>
          <cell r="AB55" t="str">
            <v>　　・　　</v>
          </cell>
          <cell r="AC55" t="str">
            <v>3種目</v>
          </cell>
        </row>
        <row r="56">
          <cell r="S56" t="str">
            <v/>
          </cell>
          <cell r="T56" t="str">
            <v/>
          </cell>
          <cell r="U56">
            <v>1</v>
          </cell>
          <cell r="V56" t="str">
            <v/>
          </cell>
          <cell r="W56" t="str">
            <v/>
          </cell>
          <cell r="X56" t="str">
            <v/>
          </cell>
          <cell r="Y56" t="str">
            <v/>
          </cell>
          <cell r="Z56" t="str">
            <v/>
          </cell>
          <cell r="AA56" t="str">
            <v/>
          </cell>
          <cell r="AB56" t="str">
            <v>　　・　　</v>
          </cell>
          <cell r="AC56" t="str">
            <v>3種目</v>
          </cell>
        </row>
        <row r="57">
          <cell r="S57" t="str">
            <v/>
          </cell>
          <cell r="T57" t="str">
            <v/>
          </cell>
          <cell r="U57">
            <v>1</v>
          </cell>
          <cell r="V57" t="str">
            <v/>
          </cell>
          <cell r="W57" t="str">
            <v/>
          </cell>
          <cell r="X57" t="str">
            <v/>
          </cell>
          <cell r="Y57" t="str">
            <v/>
          </cell>
          <cell r="Z57" t="str">
            <v/>
          </cell>
          <cell r="AA57" t="str">
            <v/>
          </cell>
          <cell r="AB57" t="str">
            <v>　　・　　</v>
          </cell>
          <cell r="AC57" t="str">
            <v>3種目</v>
          </cell>
        </row>
        <row r="58">
          <cell r="S58" t="str">
            <v/>
          </cell>
          <cell r="T58" t="str">
            <v/>
          </cell>
          <cell r="U58">
            <v>1</v>
          </cell>
          <cell r="V58" t="str">
            <v/>
          </cell>
          <cell r="W58" t="str">
            <v/>
          </cell>
          <cell r="X58" t="str">
            <v/>
          </cell>
          <cell r="Y58" t="str">
            <v/>
          </cell>
          <cell r="Z58" t="str">
            <v/>
          </cell>
          <cell r="AA58" t="str">
            <v/>
          </cell>
          <cell r="AB58" t="str">
            <v>　　・　　</v>
          </cell>
          <cell r="AC58" t="str">
            <v>3種目</v>
          </cell>
        </row>
        <row r="59">
          <cell r="S59" t="str">
            <v/>
          </cell>
          <cell r="T59" t="str">
            <v/>
          </cell>
          <cell r="U59">
            <v>2</v>
          </cell>
          <cell r="V59" t="str">
            <v/>
          </cell>
          <cell r="W59" t="str">
            <v/>
          </cell>
          <cell r="X59" t="str">
            <v/>
          </cell>
          <cell r="Y59" t="str">
            <v/>
          </cell>
          <cell r="Z59" t="str">
            <v/>
          </cell>
          <cell r="AA59" t="str">
            <v/>
          </cell>
          <cell r="AB59" t="str">
            <v>　　・　　</v>
          </cell>
          <cell r="AC59" t="str">
            <v>3種目</v>
          </cell>
        </row>
        <row r="60">
          <cell r="S60" t="str">
            <v/>
          </cell>
          <cell r="T60" t="str">
            <v/>
          </cell>
          <cell r="U60">
            <v>2</v>
          </cell>
          <cell r="V60" t="str">
            <v/>
          </cell>
          <cell r="W60" t="str">
            <v/>
          </cell>
          <cell r="X60" t="str">
            <v/>
          </cell>
          <cell r="Y60" t="str">
            <v/>
          </cell>
          <cell r="Z60" t="str">
            <v/>
          </cell>
          <cell r="AA60" t="str">
            <v/>
          </cell>
          <cell r="AB60" t="str">
            <v>　　・　　</v>
          </cell>
          <cell r="AC60" t="str">
            <v>3種目</v>
          </cell>
        </row>
        <row r="61">
          <cell r="S61" t="str">
            <v/>
          </cell>
          <cell r="T61" t="str">
            <v/>
          </cell>
          <cell r="U61">
            <v>2</v>
          </cell>
          <cell r="V61" t="str">
            <v/>
          </cell>
          <cell r="W61" t="str">
            <v/>
          </cell>
          <cell r="X61" t="str">
            <v/>
          </cell>
          <cell r="Y61" t="str">
            <v/>
          </cell>
          <cell r="Z61" t="str">
            <v/>
          </cell>
          <cell r="AA61" t="str">
            <v/>
          </cell>
          <cell r="AB61" t="str">
            <v>　　・　　</v>
          </cell>
          <cell r="AC61" t="str">
            <v>3種目</v>
          </cell>
        </row>
        <row r="62">
          <cell r="S62" t="str">
            <v/>
          </cell>
          <cell r="T62" t="str">
            <v/>
          </cell>
          <cell r="U62">
            <v>2</v>
          </cell>
          <cell r="V62" t="str">
            <v/>
          </cell>
          <cell r="W62" t="str">
            <v/>
          </cell>
          <cell r="X62" t="str">
            <v/>
          </cell>
          <cell r="Y62" t="str">
            <v/>
          </cell>
          <cell r="Z62" t="str">
            <v/>
          </cell>
          <cell r="AA62" t="str">
            <v/>
          </cell>
          <cell r="AB62" t="str">
            <v>　　・　　</v>
          </cell>
          <cell r="AC62" t="str">
            <v>3種目</v>
          </cell>
        </row>
        <row r="63">
          <cell r="S63" t="str">
            <v/>
          </cell>
          <cell r="T63" t="str">
            <v/>
          </cell>
          <cell r="U63">
            <v>2</v>
          </cell>
          <cell r="V63" t="str">
            <v/>
          </cell>
          <cell r="W63" t="str">
            <v/>
          </cell>
          <cell r="X63" t="str">
            <v/>
          </cell>
          <cell r="Y63" t="str">
            <v/>
          </cell>
          <cell r="Z63" t="str">
            <v/>
          </cell>
          <cell r="AA63" t="str">
            <v/>
          </cell>
          <cell r="AB63" t="str">
            <v>　　・　　</v>
          </cell>
          <cell r="AC63" t="str">
            <v>3種目</v>
          </cell>
        </row>
        <row r="64">
          <cell r="S64" t="str">
            <v/>
          </cell>
          <cell r="T64" t="str">
            <v/>
          </cell>
          <cell r="U64">
            <v>2</v>
          </cell>
          <cell r="V64" t="str">
            <v/>
          </cell>
          <cell r="W64" t="str">
            <v/>
          </cell>
          <cell r="X64" t="str">
            <v/>
          </cell>
          <cell r="Y64" t="str">
            <v/>
          </cell>
          <cell r="Z64" t="str">
            <v/>
          </cell>
          <cell r="AA64" t="str">
            <v/>
          </cell>
          <cell r="AB64" t="str">
            <v>　　・　　</v>
          </cell>
          <cell r="AC64" t="str">
            <v>3種目</v>
          </cell>
        </row>
        <row r="65">
          <cell r="S65" t="str">
            <v/>
          </cell>
          <cell r="T65" t="str">
            <v/>
          </cell>
          <cell r="U65">
            <v>2</v>
          </cell>
          <cell r="V65" t="str">
            <v/>
          </cell>
          <cell r="W65" t="str">
            <v/>
          </cell>
          <cell r="X65" t="str">
            <v/>
          </cell>
          <cell r="Y65" t="str">
            <v/>
          </cell>
          <cell r="Z65" t="str">
            <v/>
          </cell>
          <cell r="AA65" t="str">
            <v/>
          </cell>
          <cell r="AB65" t="str">
            <v>　　・　　</v>
          </cell>
          <cell r="AC65" t="str">
            <v>3種目</v>
          </cell>
        </row>
        <row r="66">
          <cell r="S66" t="str">
            <v/>
          </cell>
          <cell r="T66" t="str">
            <v/>
          </cell>
          <cell r="U66">
            <v>2</v>
          </cell>
          <cell r="V66" t="str">
            <v/>
          </cell>
          <cell r="W66" t="str">
            <v/>
          </cell>
          <cell r="X66" t="str">
            <v/>
          </cell>
          <cell r="Y66" t="str">
            <v/>
          </cell>
          <cell r="Z66" t="str">
            <v/>
          </cell>
          <cell r="AA66" t="str">
            <v/>
          </cell>
          <cell r="AB66" t="str">
            <v>　　・　　</v>
          </cell>
          <cell r="AC66" t="str">
            <v>3種目</v>
          </cell>
        </row>
        <row r="67">
          <cell r="S67" t="str">
            <v/>
          </cell>
          <cell r="T67" t="str">
            <v/>
          </cell>
          <cell r="U67">
            <v>2</v>
          </cell>
          <cell r="V67" t="str">
            <v/>
          </cell>
          <cell r="W67" t="str">
            <v/>
          </cell>
          <cell r="X67" t="str">
            <v/>
          </cell>
          <cell r="Y67" t="str">
            <v/>
          </cell>
          <cell r="Z67" t="str">
            <v/>
          </cell>
          <cell r="AA67" t="str">
            <v/>
          </cell>
          <cell r="AB67" t="str">
            <v>　　・　　</v>
          </cell>
          <cell r="AC67" t="str">
            <v>3種目</v>
          </cell>
        </row>
        <row r="68">
          <cell r="S68" t="str">
            <v/>
          </cell>
          <cell r="T68" t="str">
            <v/>
          </cell>
          <cell r="U68">
            <v>2</v>
          </cell>
          <cell r="V68" t="str">
            <v/>
          </cell>
          <cell r="W68" t="str">
            <v/>
          </cell>
          <cell r="X68" t="str">
            <v/>
          </cell>
          <cell r="Y68" t="str">
            <v/>
          </cell>
          <cell r="Z68" t="str">
            <v/>
          </cell>
          <cell r="AA68" t="str">
            <v/>
          </cell>
          <cell r="AB68" t="str">
            <v>　　・　　</v>
          </cell>
          <cell r="AC68" t="str">
            <v>3種目</v>
          </cell>
        </row>
        <row r="79">
          <cell r="S79" t="str">
            <v>連番</v>
          </cell>
          <cell r="T79" t="str">
            <v>資格</v>
          </cell>
          <cell r="U79" t="str">
            <v>性別</v>
          </cell>
          <cell r="V79" t="str">
            <v>№</v>
          </cell>
          <cell r="W79" t="str">
            <v>名前</v>
          </cell>
          <cell r="X79" t="str">
            <v>ﾌﾘｶﾞﾅ</v>
          </cell>
          <cell r="Y79" t="str">
            <v>学年</v>
          </cell>
          <cell r="Z79" t="str">
            <v>出場種目</v>
          </cell>
          <cell r="AA79" t="str">
            <v>出場記録</v>
          </cell>
          <cell r="AB79" t="str">
            <v>所属</v>
          </cell>
        </row>
        <row r="80">
          <cell r="S80" t="str">
            <v/>
          </cell>
          <cell r="T80" t="str">
            <v/>
          </cell>
          <cell r="U80">
            <v>1</v>
          </cell>
          <cell r="V80" t="str">
            <v/>
          </cell>
          <cell r="W80" t="str">
            <v/>
          </cell>
          <cell r="X80" t="str">
            <v/>
          </cell>
          <cell r="Y80" t="str">
            <v/>
          </cell>
          <cell r="Z80" t="str">
            <v/>
          </cell>
          <cell r="AA80" t="str">
            <v/>
          </cell>
          <cell r="AB80" t="str">
            <v>　　・　　</v>
          </cell>
          <cell r="AC80" t="str">
            <v>1種目</v>
          </cell>
        </row>
        <row r="81">
          <cell r="S81" t="str">
            <v/>
          </cell>
          <cell r="T81" t="str">
            <v/>
          </cell>
          <cell r="U81">
            <v>1</v>
          </cell>
          <cell r="V81" t="str">
            <v/>
          </cell>
          <cell r="W81" t="str">
            <v/>
          </cell>
          <cell r="X81" t="str">
            <v/>
          </cell>
          <cell r="Y81" t="str">
            <v/>
          </cell>
          <cell r="Z81" t="str">
            <v/>
          </cell>
          <cell r="AA81" t="str">
            <v/>
          </cell>
          <cell r="AB81" t="str">
            <v>　　・　　</v>
          </cell>
          <cell r="AC81" t="str">
            <v>1種目</v>
          </cell>
        </row>
        <row r="82">
          <cell r="S82" t="str">
            <v/>
          </cell>
          <cell r="T82" t="str">
            <v/>
          </cell>
          <cell r="U82">
            <v>1</v>
          </cell>
          <cell r="V82" t="str">
            <v/>
          </cell>
          <cell r="W82" t="str">
            <v/>
          </cell>
          <cell r="X82" t="str">
            <v/>
          </cell>
          <cell r="Y82" t="str">
            <v/>
          </cell>
          <cell r="Z82" t="str">
            <v/>
          </cell>
          <cell r="AA82" t="str">
            <v/>
          </cell>
          <cell r="AB82" t="str">
            <v>　　・　　</v>
          </cell>
          <cell r="AC82" t="str">
            <v>1種目</v>
          </cell>
        </row>
        <row r="83">
          <cell r="S83" t="str">
            <v/>
          </cell>
          <cell r="T83" t="str">
            <v/>
          </cell>
          <cell r="U83">
            <v>1</v>
          </cell>
          <cell r="V83" t="str">
            <v/>
          </cell>
          <cell r="W83" t="str">
            <v/>
          </cell>
          <cell r="X83" t="str">
            <v/>
          </cell>
          <cell r="Y83" t="str">
            <v/>
          </cell>
          <cell r="Z83" t="str">
            <v/>
          </cell>
          <cell r="AA83" t="str">
            <v/>
          </cell>
          <cell r="AB83" t="str">
            <v>　　・　　</v>
          </cell>
          <cell r="AC83" t="str">
            <v>1種目</v>
          </cell>
        </row>
        <row r="84">
          <cell r="S84" t="str">
            <v/>
          </cell>
          <cell r="T84" t="str">
            <v/>
          </cell>
          <cell r="U84">
            <v>1</v>
          </cell>
          <cell r="V84" t="str">
            <v/>
          </cell>
          <cell r="W84" t="str">
            <v/>
          </cell>
          <cell r="X84" t="str">
            <v/>
          </cell>
          <cell r="Y84" t="str">
            <v/>
          </cell>
          <cell r="Z84" t="str">
            <v/>
          </cell>
          <cell r="AA84" t="str">
            <v/>
          </cell>
          <cell r="AB84" t="str">
            <v>　　・　　</v>
          </cell>
          <cell r="AC84" t="str">
            <v>1種目</v>
          </cell>
        </row>
        <row r="85">
          <cell r="S85" t="str">
            <v/>
          </cell>
          <cell r="T85" t="str">
            <v/>
          </cell>
          <cell r="U85">
            <v>1</v>
          </cell>
          <cell r="V85" t="str">
            <v/>
          </cell>
          <cell r="W85" t="str">
            <v/>
          </cell>
          <cell r="X85" t="str">
            <v/>
          </cell>
          <cell r="Y85" t="str">
            <v/>
          </cell>
          <cell r="Z85" t="str">
            <v/>
          </cell>
          <cell r="AA85" t="str">
            <v/>
          </cell>
          <cell r="AB85" t="str">
            <v>　　・　　</v>
          </cell>
          <cell r="AC85" t="str">
            <v>1種目</v>
          </cell>
        </row>
        <row r="86">
          <cell r="S86" t="str">
            <v/>
          </cell>
          <cell r="T86" t="str">
            <v/>
          </cell>
          <cell r="U86">
            <v>1</v>
          </cell>
          <cell r="V86" t="str">
            <v/>
          </cell>
          <cell r="W86" t="str">
            <v/>
          </cell>
          <cell r="X86" t="str">
            <v/>
          </cell>
          <cell r="Y86" t="str">
            <v/>
          </cell>
          <cell r="Z86" t="str">
            <v/>
          </cell>
          <cell r="AA86" t="str">
            <v/>
          </cell>
          <cell r="AB86" t="str">
            <v>　　・　　</v>
          </cell>
          <cell r="AC86" t="str">
            <v>1種目</v>
          </cell>
        </row>
        <row r="87">
          <cell r="S87" t="str">
            <v/>
          </cell>
          <cell r="T87" t="str">
            <v/>
          </cell>
          <cell r="U87">
            <v>1</v>
          </cell>
          <cell r="V87" t="str">
            <v/>
          </cell>
          <cell r="W87" t="str">
            <v/>
          </cell>
          <cell r="X87" t="str">
            <v/>
          </cell>
          <cell r="Y87" t="str">
            <v/>
          </cell>
          <cell r="Z87" t="str">
            <v/>
          </cell>
          <cell r="AA87" t="str">
            <v/>
          </cell>
          <cell r="AB87" t="str">
            <v>　　・　　</v>
          </cell>
          <cell r="AC87" t="str">
            <v>1種目</v>
          </cell>
        </row>
        <row r="88">
          <cell r="S88" t="str">
            <v/>
          </cell>
          <cell r="T88" t="str">
            <v/>
          </cell>
          <cell r="U88">
            <v>1</v>
          </cell>
          <cell r="V88" t="str">
            <v/>
          </cell>
          <cell r="W88" t="str">
            <v/>
          </cell>
          <cell r="X88" t="str">
            <v/>
          </cell>
          <cell r="Y88" t="str">
            <v/>
          </cell>
          <cell r="Z88" t="str">
            <v/>
          </cell>
          <cell r="AA88" t="str">
            <v/>
          </cell>
          <cell r="AB88" t="str">
            <v>　　・　　</v>
          </cell>
          <cell r="AC88" t="str">
            <v>1種目</v>
          </cell>
        </row>
        <row r="89">
          <cell r="S89" t="str">
            <v/>
          </cell>
          <cell r="T89" t="str">
            <v/>
          </cell>
          <cell r="U89">
            <v>1</v>
          </cell>
          <cell r="V89" t="str">
            <v/>
          </cell>
          <cell r="W89" t="str">
            <v/>
          </cell>
          <cell r="X89" t="str">
            <v/>
          </cell>
          <cell r="Y89" t="str">
            <v/>
          </cell>
          <cell r="Z89" t="str">
            <v/>
          </cell>
          <cell r="AA89" t="str">
            <v/>
          </cell>
          <cell r="AB89" t="str">
            <v>　　・　　</v>
          </cell>
          <cell r="AC89" t="str">
            <v>1種目</v>
          </cell>
        </row>
        <row r="90">
          <cell r="S90" t="str">
            <v/>
          </cell>
          <cell r="T90" t="str">
            <v/>
          </cell>
          <cell r="U90">
            <v>2</v>
          </cell>
          <cell r="V90" t="str">
            <v/>
          </cell>
          <cell r="W90" t="str">
            <v/>
          </cell>
          <cell r="X90" t="str">
            <v/>
          </cell>
          <cell r="Y90" t="str">
            <v/>
          </cell>
          <cell r="Z90" t="str">
            <v/>
          </cell>
          <cell r="AA90" t="str">
            <v/>
          </cell>
          <cell r="AB90" t="str">
            <v>　　・　　</v>
          </cell>
          <cell r="AC90" t="str">
            <v>1種目</v>
          </cell>
        </row>
        <row r="91">
          <cell r="S91" t="str">
            <v/>
          </cell>
          <cell r="T91" t="str">
            <v/>
          </cell>
          <cell r="U91">
            <v>2</v>
          </cell>
          <cell r="V91" t="str">
            <v/>
          </cell>
          <cell r="W91" t="str">
            <v/>
          </cell>
          <cell r="X91" t="str">
            <v/>
          </cell>
          <cell r="Y91" t="str">
            <v/>
          </cell>
          <cell r="Z91" t="str">
            <v/>
          </cell>
          <cell r="AA91" t="str">
            <v/>
          </cell>
          <cell r="AB91" t="str">
            <v>　　・　　</v>
          </cell>
          <cell r="AC91" t="str">
            <v>1種目</v>
          </cell>
        </row>
        <row r="92">
          <cell r="S92" t="str">
            <v/>
          </cell>
          <cell r="T92" t="str">
            <v/>
          </cell>
          <cell r="U92">
            <v>2</v>
          </cell>
          <cell r="V92" t="str">
            <v/>
          </cell>
          <cell r="W92" t="str">
            <v/>
          </cell>
          <cell r="X92" t="str">
            <v/>
          </cell>
          <cell r="Y92" t="str">
            <v/>
          </cell>
          <cell r="Z92" t="str">
            <v/>
          </cell>
          <cell r="AA92" t="str">
            <v/>
          </cell>
          <cell r="AB92" t="str">
            <v>　　・　　</v>
          </cell>
          <cell r="AC92" t="str">
            <v>1種目</v>
          </cell>
        </row>
        <row r="93">
          <cell r="S93" t="str">
            <v/>
          </cell>
          <cell r="T93" t="str">
            <v/>
          </cell>
          <cell r="U93">
            <v>2</v>
          </cell>
          <cell r="V93" t="str">
            <v/>
          </cell>
          <cell r="W93" t="str">
            <v/>
          </cell>
          <cell r="X93" t="str">
            <v/>
          </cell>
          <cell r="Y93" t="str">
            <v/>
          </cell>
          <cell r="Z93" t="str">
            <v/>
          </cell>
          <cell r="AA93" t="str">
            <v/>
          </cell>
          <cell r="AB93" t="str">
            <v>　　・　　</v>
          </cell>
          <cell r="AC93" t="str">
            <v>1種目</v>
          </cell>
        </row>
        <row r="94">
          <cell r="S94" t="str">
            <v/>
          </cell>
          <cell r="T94" t="str">
            <v/>
          </cell>
          <cell r="U94">
            <v>2</v>
          </cell>
          <cell r="V94" t="str">
            <v/>
          </cell>
          <cell r="W94" t="str">
            <v/>
          </cell>
          <cell r="X94" t="str">
            <v/>
          </cell>
          <cell r="Y94" t="str">
            <v/>
          </cell>
          <cell r="Z94" t="str">
            <v/>
          </cell>
          <cell r="AA94" t="str">
            <v/>
          </cell>
          <cell r="AB94" t="str">
            <v>　　・　　</v>
          </cell>
          <cell r="AC94" t="str">
            <v>1種目</v>
          </cell>
        </row>
        <row r="95">
          <cell r="S95" t="str">
            <v/>
          </cell>
          <cell r="T95" t="str">
            <v/>
          </cell>
          <cell r="U95">
            <v>2</v>
          </cell>
          <cell r="V95" t="str">
            <v/>
          </cell>
          <cell r="W95" t="str">
            <v/>
          </cell>
          <cell r="X95" t="str">
            <v/>
          </cell>
          <cell r="Y95" t="str">
            <v/>
          </cell>
          <cell r="Z95" t="str">
            <v/>
          </cell>
          <cell r="AA95" t="str">
            <v/>
          </cell>
          <cell r="AB95" t="str">
            <v>　　・　　</v>
          </cell>
          <cell r="AC95" t="str">
            <v>1種目</v>
          </cell>
        </row>
        <row r="96">
          <cell r="S96" t="str">
            <v/>
          </cell>
          <cell r="T96" t="str">
            <v/>
          </cell>
          <cell r="U96">
            <v>2</v>
          </cell>
          <cell r="V96" t="str">
            <v/>
          </cell>
          <cell r="W96" t="str">
            <v/>
          </cell>
          <cell r="X96" t="str">
            <v/>
          </cell>
          <cell r="Y96" t="str">
            <v/>
          </cell>
          <cell r="Z96" t="str">
            <v/>
          </cell>
          <cell r="AA96" t="str">
            <v/>
          </cell>
          <cell r="AB96" t="str">
            <v>　　・　　</v>
          </cell>
          <cell r="AC96" t="str">
            <v>1種目</v>
          </cell>
        </row>
        <row r="97">
          <cell r="S97" t="str">
            <v/>
          </cell>
          <cell r="T97" t="str">
            <v/>
          </cell>
          <cell r="U97">
            <v>2</v>
          </cell>
          <cell r="V97" t="str">
            <v/>
          </cell>
          <cell r="W97" t="str">
            <v/>
          </cell>
          <cell r="X97" t="str">
            <v/>
          </cell>
          <cell r="Y97" t="str">
            <v/>
          </cell>
          <cell r="Z97" t="str">
            <v/>
          </cell>
          <cell r="AA97" t="str">
            <v/>
          </cell>
          <cell r="AB97" t="str">
            <v>　　・　　</v>
          </cell>
          <cell r="AC97" t="str">
            <v>1種目</v>
          </cell>
        </row>
        <row r="98">
          <cell r="S98" t="str">
            <v/>
          </cell>
          <cell r="T98" t="str">
            <v/>
          </cell>
          <cell r="U98">
            <v>2</v>
          </cell>
          <cell r="V98" t="str">
            <v/>
          </cell>
          <cell r="W98" t="str">
            <v/>
          </cell>
          <cell r="X98" t="str">
            <v/>
          </cell>
          <cell r="Y98" t="str">
            <v/>
          </cell>
          <cell r="Z98" t="str">
            <v/>
          </cell>
          <cell r="AA98" t="str">
            <v/>
          </cell>
          <cell r="AB98" t="str">
            <v>　　・　　</v>
          </cell>
          <cell r="AC98" t="str">
            <v>1種目</v>
          </cell>
        </row>
        <row r="99">
          <cell r="S99" t="str">
            <v/>
          </cell>
          <cell r="T99" t="str">
            <v/>
          </cell>
          <cell r="U99">
            <v>2</v>
          </cell>
          <cell r="V99" t="str">
            <v/>
          </cell>
          <cell r="W99" t="str">
            <v/>
          </cell>
          <cell r="X99" t="str">
            <v/>
          </cell>
          <cell r="Y99" t="str">
            <v/>
          </cell>
          <cell r="Z99" t="str">
            <v/>
          </cell>
          <cell r="AA99" t="str">
            <v/>
          </cell>
          <cell r="AB99" t="str">
            <v>　　・　　</v>
          </cell>
          <cell r="AC99" t="str">
            <v>1種目</v>
          </cell>
        </row>
        <row r="100">
          <cell r="S100" t="str">
            <v/>
          </cell>
          <cell r="T100" t="str">
            <v/>
          </cell>
          <cell r="U100">
            <v>1</v>
          </cell>
          <cell r="V100" t="str">
            <v/>
          </cell>
          <cell r="W100" t="str">
            <v/>
          </cell>
          <cell r="X100" t="str">
            <v/>
          </cell>
          <cell r="Y100" t="str">
            <v/>
          </cell>
          <cell r="Z100" t="str">
            <v/>
          </cell>
          <cell r="AA100" t="str">
            <v/>
          </cell>
          <cell r="AB100" t="str">
            <v>　　・　　</v>
          </cell>
          <cell r="AC100" t="str">
            <v>2種目</v>
          </cell>
        </row>
        <row r="101">
          <cell r="S101" t="str">
            <v/>
          </cell>
          <cell r="T101" t="str">
            <v/>
          </cell>
          <cell r="U101">
            <v>1</v>
          </cell>
          <cell r="V101" t="str">
            <v/>
          </cell>
          <cell r="W101" t="str">
            <v/>
          </cell>
          <cell r="X101" t="str">
            <v/>
          </cell>
          <cell r="Y101" t="str">
            <v/>
          </cell>
          <cell r="Z101" t="str">
            <v/>
          </cell>
          <cell r="AA101" t="str">
            <v/>
          </cell>
          <cell r="AB101" t="str">
            <v>　　・　　</v>
          </cell>
          <cell r="AC101" t="str">
            <v>2種目</v>
          </cell>
        </row>
        <row r="102">
          <cell r="S102" t="str">
            <v/>
          </cell>
          <cell r="T102" t="str">
            <v/>
          </cell>
          <cell r="U102">
            <v>1</v>
          </cell>
          <cell r="V102" t="str">
            <v/>
          </cell>
          <cell r="W102" t="str">
            <v/>
          </cell>
          <cell r="X102" t="str">
            <v/>
          </cell>
          <cell r="Y102" t="str">
            <v/>
          </cell>
          <cell r="Z102" t="str">
            <v/>
          </cell>
          <cell r="AA102" t="str">
            <v/>
          </cell>
          <cell r="AB102" t="str">
            <v>　　・　　</v>
          </cell>
          <cell r="AC102" t="str">
            <v>2種目</v>
          </cell>
        </row>
        <row r="103">
          <cell r="S103" t="str">
            <v/>
          </cell>
          <cell r="T103" t="str">
            <v/>
          </cell>
          <cell r="U103">
            <v>1</v>
          </cell>
          <cell r="V103" t="str">
            <v/>
          </cell>
          <cell r="W103" t="str">
            <v/>
          </cell>
          <cell r="X103" t="str">
            <v/>
          </cell>
          <cell r="Y103" t="str">
            <v/>
          </cell>
          <cell r="Z103" t="str">
            <v/>
          </cell>
          <cell r="AA103" t="str">
            <v/>
          </cell>
          <cell r="AB103" t="str">
            <v>　　・　　</v>
          </cell>
          <cell r="AC103" t="str">
            <v>2種目</v>
          </cell>
        </row>
        <row r="104">
          <cell r="S104" t="str">
            <v/>
          </cell>
          <cell r="T104" t="str">
            <v/>
          </cell>
          <cell r="U104">
            <v>1</v>
          </cell>
          <cell r="V104" t="str">
            <v/>
          </cell>
          <cell r="W104" t="str">
            <v/>
          </cell>
          <cell r="X104" t="str">
            <v/>
          </cell>
          <cell r="Y104" t="str">
            <v/>
          </cell>
          <cell r="Z104" t="str">
            <v/>
          </cell>
          <cell r="AA104" t="str">
            <v/>
          </cell>
          <cell r="AB104" t="str">
            <v>　　・　　</v>
          </cell>
          <cell r="AC104" t="str">
            <v>2種目</v>
          </cell>
        </row>
        <row r="105">
          <cell r="S105" t="str">
            <v/>
          </cell>
          <cell r="T105" t="str">
            <v/>
          </cell>
          <cell r="U105">
            <v>1</v>
          </cell>
          <cell r="V105" t="str">
            <v/>
          </cell>
          <cell r="W105" t="str">
            <v/>
          </cell>
          <cell r="X105" t="str">
            <v/>
          </cell>
          <cell r="Y105" t="str">
            <v/>
          </cell>
          <cell r="Z105" t="str">
            <v/>
          </cell>
          <cell r="AA105" t="str">
            <v/>
          </cell>
          <cell r="AB105" t="str">
            <v>　　・　　</v>
          </cell>
          <cell r="AC105" t="str">
            <v>2種目</v>
          </cell>
        </row>
        <row r="106">
          <cell r="S106" t="str">
            <v/>
          </cell>
          <cell r="T106" t="str">
            <v/>
          </cell>
          <cell r="U106">
            <v>1</v>
          </cell>
          <cell r="V106" t="str">
            <v/>
          </cell>
          <cell r="W106" t="str">
            <v/>
          </cell>
          <cell r="X106" t="str">
            <v/>
          </cell>
          <cell r="Y106" t="str">
            <v/>
          </cell>
          <cell r="Z106" t="str">
            <v/>
          </cell>
          <cell r="AA106" t="str">
            <v/>
          </cell>
          <cell r="AB106" t="str">
            <v>　　・　　</v>
          </cell>
          <cell r="AC106" t="str">
            <v>2種目</v>
          </cell>
        </row>
        <row r="107">
          <cell r="S107" t="str">
            <v/>
          </cell>
          <cell r="T107" t="str">
            <v/>
          </cell>
          <cell r="U107">
            <v>1</v>
          </cell>
          <cell r="V107" t="str">
            <v/>
          </cell>
          <cell r="W107" t="str">
            <v/>
          </cell>
          <cell r="X107" t="str">
            <v/>
          </cell>
          <cell r="Y107" t="str">
            <v/>
          </cell>
          <cell r="Z107" t="str">
            <v/>
          </cell>
          <cell r="AA107" t="str">
            <v/>
          </cell>
          <cell r="AB107" t="str">
            <v>　　・　　</v>
          </cell>
          <cell r="AC107" t="str">
            <v>2種目</v>
          </cell>
        </row>
        <row r="108">
          <cell r="S108" t="str">
            <v/>
          </cell>
          <cell r="T108" t="str">
            <v/>
          </cell>
          <cell r="U108">
            <v>1</v>
          </cell>
          <cell r="V108" t="str">
            <v/>
          </cell>
          <cell r="W108" t="str">
            <v/>
          </cell>
          <cell r="X108" t="str">
            <v/>
          </cell>
          <cell r="Y108" t="str">
            <v/>
          </cell>
          <cell r="Z108" t="str">
            <v/>
          </cell>
          <cell r="AA108" t="str">
            <v/>
          </cell>
          <cell r="AB108" t="str">
            <v>　　・　　</v>
          </cell>
          <cell r="AC108" t="str">
            <v>2種目</v>
          </cell>
        </row>
        <row r="109">
          <cell r="S109" t="str">
            <v/>
          </cell>
          <cell r="T109" t="str">
            <v/>
          </cell>
          <cell r="U109">
            <v>1</v>
          </cell>
          <cell r="V109" t="str">
            <v/>
          </cell>
          <cell r="W109" t="str">
            <v/>
          </cell>
          <cell r="X109" t="str">
            <v/>
          </cell>
          <cell r="Y109" t="str">
            <v/>
          </cell>
          <cell r="Z109" t="str">
            <v/>
          </cell>
          <cell r="AA109" t="str">
            <v/>
          </cell>
          <cell r="AB109" t="str">
            <v>　　・　　</v>
          </cell>
          <cell r="AC109" t="str">
            <v>2種目</v>
          </cell>
        </row>
        <row r="110">
          <cell r="S110" t="str">
            <v/>
          </cell>
          <cell r="T110" t="str">
            <v/>
          </cell>
          <cell r="U110">
            <v>2</v>
          </cell>
          <cell r="V110" t="str">
            <v/>
          </cell>
          <cell r="W110" t="str">
            <v/>
          </cell>
          <cell r="X110" t="str">
            <v/>
          </cell>
          <cell r="Y110" t="str">
            <v/>
          </cell>
          <cell r="Z110" t="str">
            <v/>
          </cell>
          <cell r="AA110" t="str">
            <v/>
          </cell>
          <cell r="AB110" t="str">
            <v>　　・　　</v>
          </cell>
          <cell r="AC110" t="str">
            <v>2種目</v>
          </cell>
        </row>
        <row r="111">
          <cell r="S111" t="str">
            <v/>
          </cell>
          <cell r="T111" t="str">
            <v/>
          </cell>
          <cell r="U111">
            <v>2</v>
          </cell>
          <cell r="V111" t="str">
            <v/>
          </cell>
          <cell r="W111" t="str">
            <v/>
          </cell>
          <cell r="X111" t="str">
            <v/>
          </cell>
          <cell r="Y111" t="str">
            <v/>
          </cell>
          <cell r="Z111" t="str">
            <v/>
          </cell>
          <cell r="AA111" t="str">
            <v/>
          </cell>
          <cell r="AB111" t="str">
            <v>　　・　　</v>
          </cell>
          <cell r="AC111" t="str">
            <v>2種目</v>
          </cell>
        </row>
        <row r="112">
          <cell r="S112" t="str">
            <v/>
          </cell>
          <cell r="T112" t="str">
            <v/>
          </cell>
          <cell r="U112">
            <v>2</v>
          </cell>
          <cell r="V112" t="str">
            <v/>
          </cell>
          <cell r="W112" t="str">
            <v/>
          </cell>
          <cell r="X112" t="str">
            <v/>
          </cell>
          <cell r="Y112" t="str">
            <v/>
          </cell>
          <cell r="Z112" t="str">
            <v/>
          </cell>
          <cell r="AA112" t="str">
            <v/>
          </cell>
          <cell r="AB112" t="str">
            <v>　　・　　</v>
          </cell>
          <cell r="AC112" t="str">
            <v>2種目</v>
          </cell>
        </row>
        <row r="113">
          <cell r="S113" t="str">
            <v/>
          </cell>
          <cell r="T113" t="str">
            <v/>
          </cell>
          <cell r="U113">
            <v>2</v>
          </cell>
          <cell r="V113" t="str">
            <v/>
          </cell>
          <cell r="W113" t="str">
            <v/>
          </cell>
          <cell r="X113" t="str">
            <v/>
          </cell>
          <cell r="Y113" t="str">
            <v/>
          </cell>
          <cell r="Z113" t="str">
            <v/>
          </cell>
          <cell r="AA113" t="str">
            <v/>
          </cell>
          <cell r="AB113" t="str">
            <v>　　・　　</v>
          </cell>
          <cell r="AC113" t="str">
            <v>2種目</v>
          </cell>
        </row>
        <row r="114">
          <cell r="S114" t="str">
            <v/>
          </cell>
          <cell r="T114" t="str">
            <v/>
          </cell>
          <cell r="U114">
            <v>2</v>
          </cell>
          <cell r="V114" t="str">
            <v/>
          </cell>
          <cell r="W114" t="str">
            <v/>
          </cell>
          <cell r="X114" t="str">
            <v/>
          </cell>
          <cell r="Y114" t="str">
            <v/>
          </cell>
          <cell r="Z114" t="str">
            <v/>
          </cell>
          <cell r="AA114" t="str">
            <v/>
          </cell>
          <cell r="AB114" t="str">
            <v>　　・　　</v>
          </cell>
          <cell r="AC114" t="str">
            <v>2種目</v>
          </cell>
        </row>
        <row r="115">
          <cell r="S115" t="str">
            <v/>
          </cell>
          <cell r="T115" t="str">
            <v/>
          </cell>
          <cell r="U115">
            <v>2</v>
          </cell>
          <cell r="V115" t="str">
            <v/>
          </cell>
          <cell r="W115" t="str">
            <v/>
          </cell>
          <cell r="X115" t="str">
            <v/>
          </cell>
          <cell r="Y115" t="str">
            <v/>
          </cell>
          <cell r="Z115" t="str">
            <v/>
          </cell>
          <cell r="AA115" t="str">
            <v/>
          </cell>
          <cell r="AB115" t="str">
            <v>　　・　　</v>
          </cell>
          <cell r="AC115" t="str">
            <v>2種目</v>
          </cell>
        </row>
        <row r="116">
          <cell r="S116" t="str">
            <v/>
          </cell>
          <cell r="T116" t="str">
            <v/>
          </cell>
          <cell r="U116">
            <v>2</v>
          </cell>
          <cell r="V116" t="str">
            <v/>
          </cell>
          <cell r="W116" t="str">
            <v/>
          </cell>
          <cell r="X116" t="str">
            <v/>
          </cell>
          <cell r="Y116" t="str">
            <v/>
          </cell>
          <cell r="Z116" t="str">
            <v/>
          </cell>
          <cell r="AA116" t="str">
            <v/>
          </cell>
          <cell r="AB116" t="str">
            <v>　　・　　</v>
          </cell>
          <cell r="AC116" t="str">
            <v>2種目</v>
          </cell>
        </row>
        <row r="117">
          <cell r="S117" t="str">
            <v/>
          </cell>
          <cell r="T117" t="str">
            <v/>
          </cell>
          <cell r="U117">
            <v>2</v>
          </cell>
          <cell r="V117" t="str">
            <v/>
          </cell>
          <cell r="W117" t="str">
            <v/>
          </cell>
          <cell r="X117" t="str">
            <v/>
          </cell>
          <cell r="Y117" t="str">
            <v/>
          </cell>
          <cell r="Z117" t="str">
            <v/>
          </cell>
          <cell r="AA117" t="str">
            <v/>
          </cell>
          <cell r="AB117" t="str">
            <v>　　・　　</v>
          </cell>
          <cell r="AC117" t="str">
            <v>2種目</v>
          </cell>
        </row>
        <row r="118">
          <cell r="S118" t="str">
            <v/>
          </cell>
          <cell r="T118" t="str">
            <v/>
          </cell>
          <cell r="U118">
            <v>2</v>
          </cell>
          <cell r="V118" t="str">
            <v/>
          </cell>
          <cell r="W118" t="str">
            <v/>
          </cell>
          <cell r="X118" t="str">
            <v/>
          </cell>
          <cell r="Y118" t="str">
            <v/>
          </cell>
          <cell r="Z118" t="str">
            <v/>
          </cell>
          <cell r="AA118" t="str">
            <v/>
          </cell>
          <cell r="AB118" t="str">
            <v>　　・　　</v>
          </cell>
          <cell r="AC118" t="str">
            <v>2種目</v>
          </cell>
        </row>
        <row r="119">
          <cell r="S119" t="str">
            <v/>
          </cell>
          <cell r="T119" t="str">
            <v/>
          </cell>
          <cell r="U119">
            <v>2</v>
          </cell>
          <cell r="V119" t="str">
            <v/>
          </cell>
          <cell r="W119" t="str">
            <v/>
          </cell>
          <cell r="X119" t="str">
            <v/>
          </cell>
          <cell r="Y119" t="str">
            <v/>
          </cell>
          <cell r="Z119" t="str">
            <v/>
          </cell>
          <cell r="AA119" t="str">
            <v/>
          </cell>
          <cell r="AB119" t="str">
            <v>　　・　　</v>
          </cell>
          <cell r="AC119" t="str">
            <v>2種目</v>
          </cell>
        </row>
        <row r="120">
          <cell r="S120" t="str">
            <v/>
          </cell>
          <cell r="T120" t="str">
            <v/>
          </cell>
          <cell r="U120">
            <v>1</v>
          </cell>
          <cell r="V120" t="str">
            <v/>
          </cell>
          <cell r="W120" t="str">
            <v/>
          </cell>
          <cell r="X120" t="str">
            <v/>
          </cell>
          <cell r="Y120" t="str">
            <v/>
          </cell>
          <cell r="Z120" t="str">
            <v/>
          </cell>
          <cell r="AA120" t="str">
            <v/>
          </cell>
          <cell r="AB120" t="str">
            <v>　　・　　</v>
          </cell>
          <cell r="AC120" t="str">
            <v>3種目</v>
          </cell>
        </row>
        <row r="121">
          <cell r="S121" t="str">
            <v/>
          </cell>
          <cell r="T121" t="str">
            <v/>
          </cell>
          <cell r="U121">
            <v>1</v>
          </cell>
          <cell r="V121" t="str">
            <v/>
          </cell>
          <cell r="W121" t="str">
            <v/>
          </cell>
          <cell r="X121" t="str">
            <v/>
          </cell>
          <cell r="Y121" t="str">
            <v/>
          </cell>
          <cell r="Z121" t="str">
            <v/>
          </cell>
          <cell r="AA121" t="str">
            <v/>
          </cell>
          <cell r="AB121" t="str">
            <v>　　・　　</v>
          </cell>
          <cell r="AC121" t="str">
            <v>3種目</v>
          </cell>
        </row>
        <row r="122">
          <cell r="S122" t="str">
            <v/>
          </cell>
          <cell r="T122" t="str">
            <v/>
          </cell>
          <cell r="U122">
            <v>1</v>
          </cell>
          <cell r="V122" t="str">
            <v/>
          </cell>
          <cell r="W122" t="str">
            <v/>
          </cell>
          <cell r="X122" t="str">
            <v/>
          </cell>
          <cell r="Y122" t="str">
            <v/>
          </cell>
          <cell r="Z122" t="str">
            <v/>
          </cell>
          <cell r="AA122" t="str">
            <v/>
          </cell>
          <cell r="AB122" t="str">
            <v>　　・　　</v>
          </cell>
          <cell r="AC122" t="str">
            <v>3種目</v>
          </cell>
        </row>
        <row r="123">
          <cell r="S123" t="str">
            <v/>
          </cell>
          <cell r="T123" t="str">
            <v/>
          </cell>
          <cell r="U123">
            <v>1</v>
          </cell>
          <cell r="V123" t="str">
            <v/>
          </cell>
          <cell r="W123" t="str">
            <v/>
          </cell>
          <cell r="X123" t="str">
            <v/>
          </cell>
          <cell r="Y123" t="str">
            <v/>
          </cell>
          <cell r="Z123" t="str">
            <v/>
          </cell>
          <cell r="AA123" t="str">
            <v/>
          </cell>
          <cell r="AB123" t="str">
            <v>　　・　　</v>
          </cell>
          <cell r="AC123" t="str">
            <v>3種目</v>
          </cell>
        </row>
        <row r="124">
          <cell r="S124" t="str">
            <v/>
          </cell>
          <cell r="T124" t="str">
            <v/>
          </cell>
          <cell r="U124">
            <v>1</v>
          </cell>
          <cell r="V124" t="str">
            <v/>
          </cell>
          <cell r="W124" t="str">
            <v/>
          </cell>
          <cell r="X124" t="str">
            <v/>
          </cell>
          <cell r="Y124" t="str">
            <v/>
          </cell>
          <cell r="Z124" t="str">
            <v/>
          </cell>
          <cell r="AA124" t="str">
            <v/>
          </cell>
          <cell r="AB124" t="str">
            <v>　　・　　</v>
          </cell>
          <cell r="AC124" t="str">
            <v>3種目</v>
          </cell>
        </row>
        <row r="125">
          <cell r="S125" t="str">
            <v/>
          </cell>
          <cell r="T125" t="str">
            <v/>
          </cell>
          <cell r="U125">
            <v>1</v>
          </cell>
          <cell r="V125" t="str">
            <v/>
          </cell>
          <cell r="W125" t="str">
            <v/>
          </cell>
          <cell r="X125" t="str">
            <v/>
          </cell>
          <cell r="Y125" t="str">
            <v/>
          </cell>
          <cell r="Z125" t="str">
            <v/>
          </cell>
          <cell r="AA125" t="str">
            <v/>
          </cell>
          <cell r="AB125" t="str">
            <v>　　・　　</v>
          </cell>
          <cell r="AC125" t="str">
            <v>3種目</v>
          </cell>
        </row>
        <row r="126">
          <cell r="S126" t="str">
            <v/>
          </cell>
          <cell r="T126" t="str">
            <v/>
          </cell>
          <cell r="U126">
            <v>1</v>
          </cell>
          <cell r="V126" t="str">
            <v/>
          </cell>
          <cell r="W126" t="str">
            <v/>
          </cell>
          <cell r="X126" t="str">
            <v/>
          </cell>
          <cell r="Y126" t="str">
            <v/>
          </cell>
          <cell r="Z126" t="str">
            <v/>
          </cell>
          <cell r="AA126" t="str">
            <v/>
          </cell>
          <cell r="AB126" t="str">
            <v>　　・　　</v>
          </cell>
          <cell r="AC126" t="str">
            <v>3種目</v>
          </cell>
        </row>
        <row r="127">
          <cell r="S127" t="str">
            <v/>
          </cell>
          <cell r="T127" t="str">
            <v/>
          </cell>
          <cell r="U127">
            <v>1</v>
          </cell>
          <cell r="V127" t="str">
            <v/>
          </cell>
          <cell r="W127" t="str">
            <v/>
          </cell>
          <cell r="X127" t="str">
            <v/>
          </cell>
          <cell r="Y127" t="str">
            <v/>
          </cell>
          <cell r="Z127" t="str">
            <v/>
          </cell>
          <cell r="AA127" t="str">
            <v/>
          </cell>
          <cell r="AB127" t="str">
            <v>　　・　　</v>
          </cell>
          <cell r="AC127" t="str">
            <v>3種目</v>
          </cell>
        </row>
        <row r="128">
          <cell r="S128" t="str">
            <v/>
          </cell>
          <cell r="T128" t="str">
            <v/>
          </cell>
          <cell r="U128">
            <v>1</v>
          </cell>
          <cell r="V128" t="str">
            <v/>
          </cell>
          <cell r="W128" t="str">
            <v/>
          </cell>
          <cell r="X128" t="str">
            <v/>
          </cell>
          <cell r="Y128" t="str">
            <v/>
          </cell>
          <cell r="Z128" t="str">
            <v/>
          </cell>
          <cell r="AA128" t="str">
            <v/>
          </cell>
          <cell r="AB128" t="str">
            <v>　　・　　</v>
          </cell>
          <cell r="AC128" t="str">
            <v>3種目</v>
          </cell>
        </row>
        <row r="129">
          <cell r="S129" t="str">
            <v/>
          </cell>
          <cell r="T129" t="str">
            <v/>
          </cell>
          <cell r="U129">
            <v>1</v>
          </cell>
          <cell r="V129" t="str">
            <v/>
          </cell>
          <cell r="W129" t="str">
            <v/>
          </cell>
          <cell r="X129" t="str">
            <v/>
          </cell>
          <cell r="Y129" t="str">
            <v/>
          </cell>
          <cell r="Z129" t="str">
            <v/>
          </cell>
          <cell r="AA129" t="str">
            <v/>
          </cell>
          <cell r="AB129" t="str">
            <v>　　・　　</v>
          </cell>
          <cell r="AC129" t="str">
            <v>3種目</v>
          </cell>
        </row>
        <row r="130">
          <cell r="S130" t="str">
            <v/>
          </cell>
          <cell r="T130" t="str">
            <v/>
          </cell>
          <cell r="U130">
            <v>2</v>
          </cell>
          <cell r="V130" t="str">
            <v/>
          </cell>
          <cell r="W130" t="str">
            <v/>
          </cell>
          <cell r="X130" t="str">
            <v/>
          </cell>
          <cell r="Y130" t="str">
            <v/>
          </cell>
          <cell r="Z130" t="str">
            <v/>
          </cell>
          <cell r="AA130" t="str">
            <v/>
          </cell>
          <cell r="AB130" t="str">
            <v>　　・　　</v>
          </cell>
          <cell r="AC130" t="str">
            <v>3種目</v>
          </cell>
        </row>
        <row r="131">
          <cell r="S131" t="str">
            <v/>
          </cell>
          <cell r="T131" t="str">
            <v/>
          </cell>
          <cell r="U131">
            <v>2</v>
          </cell>
          <cell r="V131" t="str">
            <v/>
          </cell>
          <cell r="W131" t="str">
            <v/>
          </cell>
          <cell r="X131" t="str">
            <v/>
          </cell>
          <cell r="Y131" t="str">
            <v/>
          </cell>
          <cell r="Z131" t="str">
            <v/>
          </cell>
          <cell r="AA131" t="str">
            <v/>
          </cell>
          <cell r="AB131" t="str">
            <v>　　・　　</v>
          </cell>
          <cell r="AC131" t="str">
            <v>3種目</v>
          </cell>
        </row>
        <row r="132">
          <cell r="S132" t="str">
            <v/>
          </cell>
          <cell r="T132" t="str">
            <v/>
          </cell>
          <cell r="U132">
            <v>2</v>
          </cell>
          <cell r="V132" t="str">
            <v/>
          </cell>
          <cell r="W132" t="str">
            <v/>
          </cell>
          <cell r="X132" t="str">
            <v/>
          </cell>
          <cell r="Y132" t="str">
            <v/>
          </cell>
          <cell r="Z132" t="str">
            <v/>
          </cell>
          <cell r="AA132" t="str">
            <v/>
          </cell>
          <cell r="AB132" t="str">
            <v>　　・　　</v>
          </cell>
          <cell r="AC132" t="str">
            <v>3種目</v>
          </cell>
        </row>
        <row r="133">
          <cell r="S133" t="str">
            <v/>
          </cell>
          <cell r="T133" t="str">
            <v/>
          </cell>
          <cell r="U133">
            <v>2</v>
          </cell>
          <cell r="V133" t="str">
            <v/>
          </cell>
          <cell r="W133" t="str">
            <v/>
          </cell>
          <cell r="X133" t="str">
            <v/>
          </cell>
          <cell r="Y133" t="str">
            <v/>
          </cell>
          <cell r="Z133" t="str">
            <v/>
          </cell>
          <cell r="AA133" t="str">
            <v/>
          </cell>
          <cell r="AB133" t="str">
            <v>　　・　　</v>
          </cell>
          <cell r="AC133" t="str">
            <v>3種目</v>
          </cell>
        </row>
        <row r="134">
          <cell r="S134" t="str">
            <v/>
          </cell>
          <cell r="T134" t="str">
            <v/>
          </cell>
          <cell r="U134">
            <v>2</v>
          </cell>
          <cell r="V134" t="str">
            <v/>
          </cell>
          <cell r="W134" t="str">
            <v/>
          </cell>
          <cell r="X134" t="str">
            <v/>
          </cell>
          <cell r="Y134" t="str">
            <v/>
          </cell>
          <cell r="Z134" t="str">
            <v/>
          </cell>
          <cell r="AA134" t="str">
            <v/>
          </cell>
          <cell r="AB134" t="str">
            <v>　　・　　</v>
          </cell>
          <cell r="AC134" t="str">
            <v>3種目</v>
          </cell>
        </row>
        <row r="135">
          <cell r="S135" t="str">
            <v/>
          </cell>
          <cell r="T135" t="str">
            <v/>
          </cell>
          <cell r="U135">
            <v>2</v>
          </cell>
          <cell r="V135" t="str">
            <v/>
          </cell>
          <cell r="W135" t="str">
            <v/>
          </cell>
          <cell r="X135" t="str">
            <v/>
          </cell>
          <cell r="Y135" t="str">
            <v/>
          </cell>
          <cell r="Z135" t="str">
            <v/>
          </cell>
          <cell r="AA135" t="str">
            <v/>
          </cell>
          <cell r="AB135" t="str">
            <v>　　・　　</v>
          </cell>
          <cell r="AC135" t="str">
            <v>3種目</v>
          </cell>
        </row>
        <row r="136">
          <cell r="S136" t="str">
            <v/>
          </cell>
          <cell r="T136" t="str">
            <v/>
          </cell>
          <cell r="U136">
            <v>2</v>
          </cell>
          <cell r="V136" t="str">
            <v/>
          </cell>
          <cell r="W136" t="str">
            <v/>
          </cell>
          <cell r="X136" t="str">
            <v/>
          </cell>
          <cell r="Y136" t="str">
            <v/>
          </cell>
          <cell r="Z136" t="str">
            <v/>
          </cell>
          <cell r="AA136" t="str">
            <v/>
          </cell>
          <cell r="AB136" t="str">
            <v>　　・　　</v>
          </cell>
          <cell r="AC136" t="str">
            <v>3種目</v>
          </cell>
        </row>
        <row r="137">
          <cell r="S137" t="str">
            <v/>
          </cell>
          <cell r="T137" t="str">
            <v/>
          </cell>
          <cell r="U137">
            <v>2</v>
          </cell>
          <cell r="V137" t="str">
            <v/>
          </cell>
          <cell r="W137" t="str">
            <v/>
          </cell>
          <cell r="X137" t="str">
            <v/>
          </cell>
          <cell r="Y137" t="str">
            <v/>
          </cell>
          <cell r="Z137" t="str">
            <v/>
          </cell>
          <cell r="AA137" t="str">
            <v/>
          </cell>
          <cell r="AB137" t="str">
            <v>　　・　　</v>
          </cell>
          <cell r="AC137" t="str">
            <v>3種目</v>
          </cell>
        </row>
        <row r="138">
          <cell r="S138" t="str">
            <v/>
          </cell>
          <cell r="T138" t="str">
            <v/>
          </cell>
          <cell r="U138">
            <v>2</v>
          </cell>
          <cell r="V138" t="str">
            <v/>
          </cell>
          <cell r="W138" t="str">
            <v/>
          </cell>
          <cell r="X138" t="str">
            <v/>
          </cell>
          <cell r="Y138" t="str">
            <v/>
          </cell>
          <cell r="Z138" t="str">
            <v/>
          </cell>
          <cell r="AA138" t="str">
            <v/>
          </cell>
          <cell r="AB138" t="str">
            <v>　　・　　</v>
          </cell>
          <cell r="AC138" t="str">
            <v>3種目</v>
          </cell>
        </row>
        <row r="139">
          <cell r="S139" t="str">
            <v/>
          </cell>
          <cell r="T139" t="str">
            <v/>
          </cell>
          <cell r="U139">
            <v>2</v>
          </cell>
          <cell r="V139" t="str">
            <v/>
          </cell>
          <cell r="W139" t="str">
            <v/>
          </cell>
          <cell r="X139" t="str">
            <v/>
          </cell>
          <cell r="Y139" t="str">
            <v/>
          </cell>
          <cell r="Z139" t="str">
            <v/>
          </cell>
          <cell r="AA139" t="str">
            <v/>
          </cell>
          <cell r="AB139" t="str">
            <v>　　・　　</v>
          </cell>
          <cell r="AC139" t="str">
            <v>3種目</v>
          </cell>
        </row>
      </sheetData>
      <sheetData sheetId="4"/>
      <sheetData sheetId="5">
        <row r="1">
          <cell r="X1">
            <v>50</v>
          </cell>
        </row>
        <row r="8">
          <cell r="S8" t="str">
            <v>連番</v>
          </cell>
          <cell r="T8" t="str">
            <v>資格</v>
          </cell>
          <cell r="U8" t="str">
            <v>性別</v>
          </cell>
          <cell r="V8" t="str">
            <v>№</v>
          </cell>
          <cell r="W8" t="str">
            <v>名前</v>
          </cell>
          <cell r="X8" t="str">
            <v>ﾌﾘｶﾞﾅ</v>
          </cell>
          <cell r="Y8" t="str">
            <v>学年</v>
          </cell>
          <cell r="Z8" t="str">
            <v>出場種目</v>
          </cell>
          <cell r="AA8" t="str">
            <v>出場記録</v>
          </cell>
          <cell r="AB8" t="str">
            <v>所属</v>
          </cell>
        </row>
        <row r="9">
          <cell r="S9" t="str">
            <v/>
          </cell>
          <cell r="T9" t="str">
            <v/>
          </cell>
          <cell r="U9">
            <v>1</v>
          </cell>
          <cell r="V9" t="str">
            <v/>
          </cell>
          <cell r="W9" t="str">
            <v/>
          </cell>
          <cell r="X9" t="str">
            <v/>
          </cell>
          <cell r="Y9" t="str">
            <v/>
          </cell>
          <cell r="Z9" t="str">
            <v/>
          </cell>
          <cell r="AA9" t="str">
            <v/>
          </cell>
          <cell r="AB9" t="str">
            <v>　　・　　</v>
          </cell>
          <cell r="AC9" t="str">
            <v>1種目</v>
          </cell>
        </row>
        <row r="10">
          <cell r="S10" t="str">
            <v/>
          </cell>
          <cell r="T10" t="str">
            <v/>
          </cell>
          <cell r="U10">
            <v>1</v>
          </cell>
          <cell r="V10" t="str">
            <v/>
          </cell>
          <cell r="W10" t="str">
            <v/>
          </cell>
          <cell r="X10" t="str">
            <v/>
          </cell>
          <cell r="Y10" t="str">
            <v/>
          </cell>
          <cell r="Z10" t="str">
            <v/>
          </cell>
          <cell r="AA10" t="str">
            <v/>
          </cell>
          <cell r="AB10" t="str">
            <v>　　・　　</v>
          </cell>
          <cell r="AC10" t="str">
            <v>1種目</v>
          </cell>
        </row>
        <row r="11">
          <cell r="S11" t="str">
            <v/>
          </cell>
          <cell r="T11" t="str">
            <v/>
          </cell>
          <cell r="U11">
            <v>1</v>
          </cell>
          <cell r="V11" t="str">
            <v/>
          </cell>
          <cell r="W11" t="str">
            <v/>
          </cell>
          <cell r="X11" t="str">
            <v/>
          </cell>
          <cell r="Y11" t="str">
            <v/>
          </cell>
          <cell r="Z11" t="str">
            <v/>
          </cell>
          <cell r="AA11" t="str">
            <v/>
          </cell>
          <cell r="AB11" t="str">
            <v>　　・　　</v>
          </cell>
          <cell r="AC11" t="str">
            <v>1種目</v>
          </cell>
        </row>
        <row r="12">
          <cell r="S12" t="str">
            <v/>
          </cell>
          <cell r="T12" t="str">
            <v/>
          </cell>
          <cell r="U12">
            <v>1</v>
          </cell>
          <cell r="V12" t="str">
            <v/>
          </cell>
          <cell r="W12" t="str">
            <v/>
          </cell>
          <cell r="X12" t="str">
            <v/>
          </cell>
          <cell r="Y12" t="str">
            <v/>
          </cell>
          <cell r="Z12" t="str">
            <v/>
          </cell>
          <cell r="AA12" t="str">
            <v/>
          </cell>
          <cell r="AB12" t="str">
            <v>　　・　　</v>
          </cell>
          <cell r="AC12" t="str">
            <v>1種目</v>
          </cell>
        </row>
        <row r="13">
          <cell r="S13" t="str">
            <v/>
          </cell>
          <cell r="T13" t="str">
            <v/>
          </cell>
          <cell r="U13">
            <v>1</v>
          </cell>
          <cell r="V13" t="str">
            <v/>
          </cell>
          <cell r="W13" t="str">
            <v/>
          </cell>
          <cell r="X13" t="str">
            <v/>
          </cell>
          <cell r="Y13" t="str">
            <v/>
          </cell>
          <cell r="Z13" t="str">
            <v/>
          </cell>
          <cell r="AA13" t="str">
            <v/>
          </cell>
          <cell r="AB13" t="str">
            <v>　　・　　</v>
          </cell>
          <cell r="AC13" t="str">
            <v>1種目</v>
          </cell>
        </row>
        <row r="14">
          <cell r="S14" t="str">
            <v/>
          </cell>
          <cell r="T14" t="str">
            <v/>
          </cell>
          <cell r="U14">
            <v>1</v>
          </cell>
          <cell r="V14" t="str">
            <v/>
          </cell>
          <cell r="W14" t="str">
            <v/>
          </cell>
          <cell r="X14" t="str">
            <v/>
          </cell>
          <cell r="Y14" t="str">
            <v/>
          </cell>
          <cell r="Z14" t="str">
            <v/>
          </cell>
          <cell r="AA14" t="str">
            <v/>
          </cell>
          <cell r="AB14" t="str">
            <v>　　・　　</v>
          </cell>
          <cell r="AC14" t="str">
            <v>1種目</v>
          </cell>
        </row>
        <row r="15">
          <cell r="S15" t="str">
            <v/>
          </cell>
          <cell r="T15" t="str">
            <v/>
          </cell>
          <cell r="U15">
            <v>1</v>
          </cell>
          <cell r="V15" t="str">
            <v/>
          </cell>
          <cell r="W15" t="str">
            <v/>
          </cell>
          <cell r="X15" t="str">
            <v/>
          </cell>
          <cell r="Y15" t="str">
            <v/>
          </cell>
          <cell r="Z15" t="str">
            <v/>
          </cell>
          <cell r="AA15" t="str">
            <v/>
          </cell>
          <cell r="AB15" t="str">
            <v>　　・　　</v>
          </cell>
          <cell r="AC15" t="str">
            <v>1種目</v>
          </cell>
        </row>
        <row r="16">
          <cell r="S16" t="str">
            <v/>
          </cell>
          <cell r="T16" t="str">
            <v/>
          </cell>
          <cell r="U16">
            <v>1</v>
          </cell>
          <cell r="V16" t="str">
            <v/>
          </cell>
          <cell r="W16" t="str">
            <v/>
          </cell>
          <cell r="X16" t="str">
            <v/>
          </cell>
          <cell r="Y16" t="str">
            <v/>
          </cell>
          <cell r="Z16" t="str">
            <v/>
          </cell>
          <cell r="AA16" t="str">
            <v/>
          </cell>
          <cell r="AB16" t="str">
            <v>　　・　　</v>
          </cell>
          <cell r="AC16" t="str">
            <v>1種目</v>
          </cell>
        </row>
        <row r="17">
          <cell r="S17" t="str">
            <v/>
          </cell>
          <cell r="T17" t="str">
            <v/>
          </cell>
          <cell r="U17">
            <v>1</v>
          </cell>
          <cell r="V17" t="str">
            <v/>
          </cell>
          <cell r="W17" t="str">
            <v/>
          </cell>
          <cell r="X17" t="str">
            <v/>
          </cell>
          <cell r="Y17" t="str">
            <v/>
          </cell>
          <cell r="Z17" t="str">
            <v/>
          </cell>
          <cell r="AA17" t="str">
            <v/>
          </cell>
          <cell r="AB17" t="str">
            <v>　　・　　</v>
          </cell>
          <cell r="AC17" t="str">
            <v>1種目</v>
          </cell>
        </row>
        <row r="18">
          <cell r="S18" t="str">
            <v/>
          </cell>
          <cell r="T18" t="str">
            <v/>
          </cell>
          <cell r="U18">
            <v>1</v>
          </cell>
          <cell r="V18" t="str">
            <v/>
          </cell>
          <cell r="W18" t="str">
            <v/>
          </cell>
          <cell r="X18" t="str">
            <v/>
          </cell>
          <cell r="Y18" t="str">
            <v/>
          </cell>
          <cell r="Z18" t="str">
            <v/>
          </cell>
          <cell r="AA18" t="str">
            <v/>
          </cell>
          <cell r="AB18" t="str">
            <v>　　・　　</v>
          </cell>
          <cell r="AC18" t="str">
            <v>1種目</v>
          </cell>
        </row>
        <row r="19">
          <cell r="S19" t="str">
            <v/>
          </cell>
          <cell r="T19" t="str">
            <v/>
          </cell>
          <cell r="U19">
            <v>2</v>
          </cell>
          <cell r="V19" t="str">
            <v/>
          </cell>
          <cell r="W19" t="str">
            <v/>
          </cell>
          <cell r="X19" t="str">
            <v/>
          </cell>
          <cell r="Y19" t="str">
            <v/>
          </cell>
          <cell r="Z19" t="str">
            <v/>
          </cell>
          <cell r="AA19" t="str">
            <v/>
          </cell>
          <cell r="AB19" t="str">
            <v>　　・　　</v>
          </cell>
          <cell r="AC19" t="str">
            <v>1種目</v>
          </cell>
        </row>
        <row r="20">
          <cell r="S20" t="str">
            <v/>
          </cell>
          <cell r="T20" t="str">
            <v/>
          </cell>
          <cell r="U20">
            <v>2</v>
          </cell>
          <cell r="V20" t="str">
            <v/>
          </cell>
          <cell r="W20" t="str">
            <v/>
          </cell>
          <cell r="X20" t="str">
            <v/>
          </cell>
          <cell r="Y20" t="str">
            <v/>
          </cell>
          <cell r="Z20" t="str">
            <v/>
          </cell>
          <cell r="AA20" t="str">
            <v/>
          </cell>
          <cell r="AB20" t="str">
            <v>　　・　　</v>
          </cell>
          <cell r="AC20" t="str">
            <v>1種目</v>
          </cell>
        </row>
        <row r="21">
          <cell r="S21" t="str">
            <v/>
          </cell>
          <cell r="T21" t="str">
            <v/>
          </cell>
          <cell r="U21">
            <v>2</v>
          </cell>
          <cell r="V21" t="str">
            <v/>
          </cell>
          <cell r="W21" t="str">
            <v/>
          </cell>
          <cell r="X21" t="str">
            <v/>
          </cell>
          <cell r="Y21" t="str">
            <v/>
          </cell>
          <cell r="Z21" t="str">
            <v/>
          </cell>
          <cell r="AA21" t="str">
            <v/>
          </cell>
          <cell r="AB21" t="str">
            <v>　　・　　</v>
          </cell>
          <cell r="AC21" t="str">
            <v>1種目</v>
          </cell>
        </row>
        <row r="22">
          <cell r="S22" t="str">
            <v/>
          </cell>
          <cell r="T22" t="str">
            <v/>
          </cell>
          <cell r="U22">
            <v>2</v>
          </cell>
          <cell r="V22" t="str">
            <v/>
          </cell>
          <cell r="W22" t="str">
            <v/>
          </cell>
          <cell r="X22" t="str">
            <v/>
          </cell>
          <cell r="Y22" t="str">
            <v/>
          </cell>
          <cell r="Z22" t="str">
            <v/>
          </cell>
          <cell r="AA22" t="str">
            <v/>
          </cell>
          <cell r="AB22" t="str">
            <v>　　・　　</v>
          </cell>
          <cell r="AC22" t="str">
            <v>1種目</v>
          </cell>
        </row>
        <row r="23">
          <cell r="S23" t="str">
            <v/>
          </cell>
          <cell r="T23" t="str">
            <v/>
          </cell>
          <cell r="U23">
            <v>2</v>
          </cell>
          <cell r="V23" t="str">
            <v/>
          </cell>
          <cell r="W23" t="str">
            <v/>
          </cell>
          <cell r="X23" t="str">
            <v/>
          </cell>
          <cell r="Y23" t="str">
            <v/>
          </cell>
          <cell r="Z23" t="str">
            <v/>
          </cell>
          <cell r="AA23" t="str">
            <v/>
          </cell>
          <cell r="AB23" t="str">
            <v>　　・　　</v>
          </cell>
          <cell r="AC23" t="str">
            <v>1種目</v>
          </cell>
        </row>
        <row r="24">
          <cell r="S24" t="str">
            <v/>
          </cell>
          <cell r="T24" t="str">
            <v/>
          </cell>
          <cell r="U24">
            <v>2</v>
          </cell>
          <cell r="V24" t="str">
            <v/>
          </cell>
          <cell r="W24" t="str">
            <v/>
          </cell>
          <cell r="X24" t="str">
            <v/>
          </cell>
          <cell r="Y24" t="str">
            <v/>
          </cell>
          <cell r="Z24" t="str">
            <v/>
          </cell>
          <cell r="AA24" t="str">
            <v/>
          </cell>
          <cell r="AB24" t="str">
            <v>　　・　　</v>
          </cell>
          <cell r="AC24" t="str">
            <v>1種目</v>
          </cell>
        </row>
        <row r="25">
          <cell r="S25" t="str">
            <v/>
          </cell>
          <cell r="T25" t="str">
            <v/>
          </cell>
          <cell r="U25">
            <v>2</v>
          </cell>
          <cell r="V25" t="str">
            <v/>
          </cell>
          <cell r="W25" t="str">
            <v/>
          </cell>
          <cell r="X25" t="str">
            <v/>
          </cell>
          <cell r="Y25" t="str">
            <v/>
          </cell>
          <cell r="Z25" t="str">
            <v/>
          </cell>
          <cell r="AA25" t="str">
            <v/>
          </cell>
          <cell r="AB25" t="str">
            <v>　　・　　</v>
          </cell>
          <cell r="AC25" t="str">
            <v>1種目</v>
          </cell>
        </row>
        <row r="26">
          <cell r="S26" t="str">
            <v/>
          </cell>
          <cell r="T26" t="str">
            <v/>
          </cell>
          <cell r="U26">
            <v>2</v>
          </cell>
          <cell r="V26" t="str">
            <v/>
          </cell>
          <cell r="W26" t="str">
            <v/>
          </cell>
          <cell r="X26" t="str">
            <v/>
          </cell>
          <cell r="Y26" t="str">
            <v/>
          </cell>
          <cell r="Z26" t="str">
            <v/>
          </cell>
          <cell r="AA26" t="str">
            <v/>
          </cell>
          <cell r="AB26" t="str">
            <v>　　・　　</v>
          </cell>
          <cell r="AC26" t="str">
            <v>1種目</v>
          </cell>
        </row>
        <row r="27">
          <cell r="S27" t="str">
            <v/>
          </cell>
          <cell r="T27" t="str">
            <v/>
          </cell>
          <cell r="U27">
            <v>2</v>
          </cell>
          <cell r="V27" t="str">
            <v/>
          </cell>
          <cell r="W27" t="str">
            <v/>
          </cell>
          <cell r="X27" t="str">
            <v/>
          </cell>
          <cell r="Y27" t="str">
            <v/>
          </cell>
          <cell r="Z27" t="str">
            <v/>
          </cell>
          <cell r="AA27" t="str">
            <v/>
          </cell>
          <cell r="AB27" t="str">
            <v>　　・　　</v>
          </cell>
          <cell r="AC27" t="str">
            <v>1種目</v>
          </cell>
        </row>
        <row r="28">
          <cell r="S28" t="str">
            <v/>
          </cell>
          <cell r="T28" t="str">
            <v/>
          </cell>
          <cell r="U28">
            <v>2</v>
          </cell>
          <cell r="V28" t="str">
            <v/>
          </cell>
          <cell r="W28" t="str">
            <v/>
          </cell>
          <cell r="X28" t="str">
            <v/>
          </cell>
          <cell r="Y28" t="str">
            <v/>
          </cell>
          <cell r="Z28" t="str">
            <v/>
          </cell>
          <cell r="AA28" t="str">
            <v/>
          </cell>
          <cell r="AB28" t="str">
            <v>　　・　　</v>
          </cell>
          <cell r="AC28" t="str">
            <v>1種目</v>
          </cell>
        </row>
        <row r="29">
          <cell r="S29" t="str">
            <v/>
          </cell>
          <cell r="T29" t="str">
            <v/>
          </cell>
          <cell r="U29">
            <v>1</v>
          </cell>
          <cell r="V29" t="str">
            <v/>
          </cell>
          <cell r="W29" t="str">
            <v/>
          </cell>
          <cell r="X29" t="str">
            <v/>
          </cell>
          <cell r="Y29" t="str">
            <v/>
          </cell>
          <cell r="Z29" t="str">
            <v/>
          </cell>
          <cell r="AA29" t="str">
            <v/>
          </cell>
          <cell r="AB29" t="str">
            <v>　　・　　</v>
          </cell>
          <cell r="AC29" t="str">
            <v>2種目</v>
          </cell>
        </row>
        <row r="30">
          <cell r="S30" t="str">
            <v/>
          </cell>
          <cell r="T30" t="str">
            <v/>
          </cell>
          <cell r="U30">
            <v>1</v>
          </cell>
          <cell r="V30" t="str">
            <v/>
          </cell>
          <cell r="W30" t="str">
            <v/>
          </cell>
          <cell r="X30" t="str">
            <v/>
          </cell>
          <cell r="Y30" t="str">
            <v/>
          </cell>
          <cell r="Z30" t="str">
            <v/>
          </cell>
          <cell r="AA30" t="str">
            <v/>
          </cell>
          <cell r="AB30" t="str">
            <v>　　・　　</v>
          </cell>
          <cell r="AC30" t="str">
            <v>2種目</v>
          </cell>
        </row>
        <row r="31">
          <cell r="S31" t="str">
            <v/>
          </cell>
          <cell r="T31" t="str">
            <v/>
          </cell>
          <cell r="U31">
            <v>1</v>
          </cell>
          <cell r="V31" t="str">
            <v/>
          </cell>
          <cell r="W31" t="str">
            <v/>
          </cell>
          <cell r="X31" t="str">
            <v/>
          </cell>
          <cell r="Y31" t="str">
            <v/>
          </cell>
          <cell r="Z31" t="str">
            <v/>
          </cell>
          <cell r="AA31" t="str">
            <v/>
          </cell>
          <cell r="AB31" t="str">
            <v>　　・　　</v>
          </cell>
          <cell r="AC31" t="str">
            <v>2種目</v>
          </cell>
        </row>
        <row r="32">
          <cell r="S32" t="str">
            <v/>
          </cell>
          <cell r="T32" t="str">
            <v/>
          </cell>
          <cell r="U32">
            <v>1</v>
          </cell>
          <cell r="V32" t="str">
            <v/>
          </cell>
          <cell r="W32" t="str">
            <v/>
          </cell>
          <cell r="X32" t="str">
            <v/>
          </cell>
          <cell r="Y32" t="str">
            <v/>
          </cell>
          <cell r="Z32" t="str">
            <v/>
          </cell>
          <cell r="AA32" t="str">
            <v/>
          </cell>
          <cell r="AB32" t="str">
            <v>　　・　　</v>
          </cell>
          <cell r="AC32" t="str">
            <v>2種目</v>
          </cell>
        </row>
        <row r="33">
          <cell r="S33" t="str">
            <v/>
          </cell>
          <cell r="T33" t="str">
            <v/>
          </cell>
          <cell r="U33">
            <v>1</v>
          </cell>
          <cell r="V33" t="str">
            <v/>
          </cell>
          <cell r="W33" t="str">
            <v/>
          </cell>
          <cell r="X33" t="str">
            <v/>
          </cell>
          <cell r="Y33" t="str">
            <v/>
          </cell>
          <cell r="Z33" t="str">
            <v/>
          </cell>
          <cell r="AA33" t="str">
            <v/>
          </cell>
          <cell r="AB33" t="str">
            <v>　　・　　</v>
          </cell>
          <cell r="AC33" t="str">
            <v>2種目</v>
          </cell>
        </row>
        <row r="34">
          <cell r="S34" t="str">
            <v/>
          </cell>
          <cell r="T34" t="str">
            <v/>
          </cell>
          <cell r="U34">
            <v>1</v>
          </cell>
          <cell r="V34" t="str">
            <v/>
          </cell>
          <cell r="W34" t="str">
            <v/>
          </cell>
          <cell r="X34" t="str">
            <v/>
          </cell>
          <cell r="Y34" t="str">
            <v/>
          </cell>
          <cell r="Z34" t="str">
            <v/>
          </cell>
          <cell r="AA34" t="str">
            <v/>
          </cell>
          <cell r="AB34" t="str">
            <v>　　・　　</v>
          </cell>
          <cell r="AC34" t="str">
            <v>2種目</v>
          </cell>
        </row>
        <row r="35">
          <cell r="S35" t="str">
            <v/>
          </cell>
          <cell r="T35" t="str">
            <v/>
          </cell>
          <cell r="U35">
            <v>1</v>
          </cell>
          <cell r="V35" t="str">
            <v/>
          </cell>
          <cell r="W35" t="str">
            <v/>
          </cell>
          <cell r="X35" t="str">
            <v/>
          </cell>
          <cell r="Y35" t="str">
            <v/>
          </cell>
          <cell r="Z35" t="str">
            <v/>
          </cell>
          <cell r="AA35" t="str">
            <v/>
          </cell>
          <cell r="AB35" t="str">
            <v>　　・　　</v>
          </cell>
          <cell r="AC35" t="str">
            <v>2種目</v>
          </cell>
        </row>
        <row r="36">
          <cell r="S36" t="str">
            <v/>
          </cell>
          <cell r="T36" t="str">
            <v/>
          </cell>
          <cell r="U36">
            <v>1</v>
          </cell>
          <cell r="V36" t="str">
            <v/>
          </cell>
          <cell r="W36" t="str">
            <v/>
          </cell>
          <cell r="X36" t="str">
            <v/>
          </cell>
          <cell r="Y36" t="str">
            <v/>
          </cell>
          <cell r="Z36" t="str">
            <v/>
          </cell>
          <cell r="AA36" t="str">
            <v/>
          </cell>
          <cell r="AB36" t="str">
            <v>　　・　　</v>
          </cell>
          <cell r="AC36" t="str">
            <v>2種目</v>
          </cell>
        </row>
        <row r="37">
          <cell r="S37" t="str">
            <v/>
          </cell>
          <cell r="T37" t="str">
            <v/>
          </cell>
          <cell r="U37">
            <v>1</v>
          </cell>
          <cell r="V37" t="str">
            <v/>
          </cell>
          <cell r="W37" t="str">
            <v/>
          </cell>
          <cell r="X37" t="str">
            <v/>
          </cell>
          <cell r="Y37" t="str">
            <v/>
          </cell>
          <cell r="Z37" t="str">
            <v/>
          </cell>
          <cell r="AA37" t="str">
            <v/>
          </cell>
          <cell r="AB37" t="str">
            <v>　　・　　</v>
          </cell>
          <cell r="AC37" t="str">
            <v>2種目</v>
          </cell>
        </row>
        <row r="38">
          <cell r="S38" t="str">
            <v/>
          </cell>
          <cell r="T38" t="str">
            <v/>
          </cell>
          <cell r="U38">
            <v>1</v>
          </cell>
          <cell r="V38" t="str">
            <v/>
          </cell>
          <cell r="W38" t="str">
            <v/>
          </cell>
          <cell r="X38" t="str">
            <v/>
          </cell>
          <cell r="Y38" t="str">
            <v/>
          </cell>
          <cell r="Z38" t="str">
            <v/>
          </cell>
          <cell r="AA38" t="str">
            <v/>
          </cell>
          <cell r="AB38" t="str">
            <v>　　・　　</v>
          </cell>
          <cell r="AC38" t="str">
            <v>2種目</v>
          </cell>
        </row>
        <row r="39">
          <cell r="S39" t="str">
            <v/>
          </cell>
          <cell r="T39" t="str">
            <v/>
          </cell>
          <cell r="U39">
            <v>2</v>
          </cell>
          <cell r="V39" t="str">
            <v/>
          </cell>
          <cell r="W39" t="str">
            <v/>
          </cell>
          <cell r="X39" t="str">
            <v/>
          </cell>
          <cell r="Y39" t="str">
            <v/>
          </cell>
          <cell r="Z39" t="str">
            <v/>
          </cell>
          <cell r="AA39" t="str">
            <v/>
          </cell>
          <cell r="AB39" t="str">
            <v>　　・　　</v>
          </cell>
          <cell r="AC39" t="str">
            <v>2種目</v>
          </cell>
        </row>
        <row r="40">
          <cell r="S40" t="str">
            <v/>
          </cell>
          <cell r="T40" t="str">
            <v/>
          </cell>
          <cell r="U40">
            <v>2</v>
          </cell>
          <cell r="V40" t="str">
            <v/>
          </cell>
          <cell r="W40" t="str">
            <v/>
          </cell>
          <cell r="X40" t="str">
            <v/>
          </cell>
          <cell r="Y40" t="str">
            <v/>
          </cell>
          <cell r="Z40" t="str">
            <v/>
          </cell>
          <cell r="AA40" t="str">
            <v/>
          </cell>
          <cell r="AB40" t="str">
            <v>　　・　　</v>
          </cell>
          <cell r="AC40" t="str">
            <v>2種目</v>
          </cell>
        </row>
        <row r="41">
          <cell r="S41" t="str">
            <v/>
          </cell>
          <cell r="T41" t="str">
            <v/>
          </cell>
          <cell r="U41">
            <v>2</v>
          </cell>
          <cell r="V41" t="str">
            <v/>
          </cell>
          <cell r="W41" t="str">
            <v/>
          </cell>
          <cell r="X41" t="str">
            <v/>
          </cell>
          <cell r="Y41" t="str">
            <v/>
          </cell>
          <cell r="Z41" t="str">
            <v/>
          </cell>
          <cell r="AA41" t="str">
            <v/>
          </cell>
          <cell r="AB41" t="str">
            <v>　　・　　</v>
          </cell>
          <cell r="AC41" t="str">
            <v>2種目</v>
          </cell>
        </row>
        <row r="42">
          <cell r="S42" t="str">
            <v/>
          </cell>
          <cell r="T42" t="str">
            <v/>
          </cell>
          <cell r="U42">
            <v>2</v>
          </cell>
          <cell r="V42" t="str">
            <v/>
          </cell>
          <cell r="W42" t="str">
            <v/>
          </cell>
          <cell r="X42" t="str">
            <v/>
          </cell>
          <cell r="Y42" t="str">
            <v/>
          </cell>
          <cell r="Z42" t="str">
            <v/>
          </cell>
          <cell r="AA42" t="str">
            <v/>
          </cell>
          <cell r="AB42" t="str">
            <v>　　・　　</v>
          </cell>
          <cell r="AC42" t="str">
            <v>2種目</v>
          </cell>
        </row>
        <row r="43">
          <cell r="S43" t="str">
            <v/>
          </cell>
          <cell r="T43" t="str">
            <v/>
          </cell>
          <cell r="U43">
            <v>2</v>
          </cell>
          <cell r="V43" t="str">
            <v/>
          </cell>
          <cell r="W43" t="str">
            <v/>
          </cell>
          <cell r="X43" t="str">
            <v/>
          </cell>
          <cell r="Y43" t="str">
            <v/>
          </cell>
          <cell r="Z43" t="str">
            <v/>
          </cell>
          <cell r="AA43" t="str">
            <v/>
          </cell>
          <cell r="AB43" t="str">
            <v>　　・　　</v>
          </cell>
          <cell r="AC43" t="str">
            <v>2種目</v>
          </cell>
        </row>
        <row r="44">
          <cell r="S44" t="str">
            <v/>
          </cell>
          <cell r="T44" t="str">
            <v/>
          </cell>
          <cell r="U44">
            <v>2</v>
          </cell>
          <cell r="V44" t="str">
            <v/>
          </cell>
          <cell r="W44" t="str">
            <v/>
          </cell>
          <cell r="X44" t="str">
            <v/>
          </cell>
          <cell r="Y44" t="str">
            <v/>
          </cell>
          <cell r="Z44" t="str">
            <v/>
          </cell>
          <cell r="AA44" t="str">
            <v/>
          </cell>
          <cell r="AB44" t="str">
            <v>　　・　　</v>
          </cell>
          <cell r="AC44" t="str">
            <v>2種目</v>
          </cell>
        </row>
        <row r="45">
          <cell r="S45" t="str">
            <v/>
          </cell>
          <cell r="T45" t="str">
            <v/>
          </cell>
          <cell r="U45">
            <v>2</v>
          </cell>
          <cell r="V45" t="str">
            <v/>
          </cell>
          <cell r="W45" t="str">
            <v/>
          </cell>
          <cell r="X45" t="str">
            <v/>
          </cell>
          <cell r="Y45" t="str">
            <v/>
          </cell>
          <cell r="Z45" t="str">
            <v/>
          </cell>
          <cell r="AA45" t="str">
            <v/>
          </cell>
          <cell r="AB45" t="str">
            <v>　　・　　</v>
          </cell>
          <cell r="AC45" t="str">
            <v>2種目</v>
          </cell>
        </row>
        <row r="46">
          <cell r="S46" t="str">
            <v/>
          </cell>
          <cell r="T46" t="str">
            <v/>
          </cell>
          <cell r="U46">
            <v>2</v>
          </cell>
          <cell r="V46" t="str">
            <v/>
          </cell>
          <cell r="W46" t="str">
            <v/>
          </cell>
          <cell r="X46" t="str">
            <v/>
          </cell>
          <cell r="Y46" t="str">
            <v/>
          </cell>
          <cell r="Z46" t="str">
            <v/>
          </cell>
          <cell r="AA46" t="str">
            <v/>
          </cell>
          <cell r="AB46" t="str">
            <v>　　・　　</v>
          </cell>
          <cell r="AC46" t="str">
            <v>2種目</v>
          </cell>
        </row>
        <row r="47">
          <cell r="S47" t="str">
            <v/>
          </cell>
          <cell r="T47" t="str">
            <v/>
          </cell>
          <cell r="U47">
            <v>2</v>
          </cell>
          <cell r="V47" t="str">
            <v/>
          </cell>
          <cell r="W47" t="str">
            <v/>
          </cell>
          <cell r="X47" t="str">
            <v/>
          </cell>
          <cell r="Y47" t="str">
            <v/>
          </cell>
          <cell r="Z47" t="str">
            <v/>
          </cell>
          <cell r="AA47" t="str">
            <v/>
          </cell>
          <cell r="AB47" t="str">
            <v>　　・　　</v>
          </cell>
          <cell r="AC47" t="str">
            <v>2種目</v>
          </cell>
        </row>
        <row r="48">
          <cell r="S48" t="str">
            <v/>
          </cell>
          <cell r="T48" t="str">
            <v/>
          </cell>
          <cell r="U48">
            <v>2</v>
          </cell>
          <cell r="V48" t="str">
            <v/>
          </cell>
          <cell r="W48" t="str">
            <v/>
          </cell>
          <cell r="X48" t="str">
            <v/>
          </cell>
          <cell r="Y48" t="str">
            <v/>
          </cell>
          <cell r="Z48" t="str">
            <v/>
          </cell>
          <cell r="AA48" t="str">
            <v/>
          </cell>
          <cell r="AB48" t="str">
            <v>　　・　　</v>
          </cell>
          <cell r="AC48" t="str">
            <v>2種目</v>
          </cell>
        </row>
        <row r="49">
          <cell r="S49" t="str">
            <v/>
          </cell>
          <cell r="T49" t="str">
            <v/>
          </cell>
          <cell r="U49">
            <v>1</v>
          </cell>
          <cell r="V49" t="str">
            <v/>
          </cell>
          <cell r="W49" t="str">
            <v/>
          </cell>
          <cell r="X49" t="str">
            <v/>
          </cell>
          <cell r="Y49" t="str">
            <v/>
          </cell>
          <cell r="Z49" t="str">
            <v/>
          </cell>
          <cell r="AA49" t="str">
            <v/>
          </cell>
          <cell r="AB49" t="str">
            <v>　　・　　</v>
          </cell>
          <cell r="AC49" t="str">
            <v>3種目</v>
          </cell>
        </row>
        <row r="50">
          <cell r="S50" t="str">
            <v/>
          </cell>
          <cell r="T50" t="str">
            <v/>
          </cell>
          <cell r="U50">
            <v>1</v>
          </cell>
          <cell r="V50" t="str">
            <v/>
          </cell>
          <cell r="W50" t="str">
            <v/>
          </cell>
          <cell r="X50" t="str">
            <v/>
          </cell>
          <cell r="Y50" t="str">
            <v/>
          </cell>
          <cell r="Z50" t="str">
            <v/>
          </cell>
          <cell r="AA50" t="str">
            <v/>
          </cell>
          <cell r="AB50" t="str">
            <v>　　・　　</v>
          </cell>
          <cell r="AC50" t="str">
            <v>3種目</v>
          </cell>
        </row>
        <row r="51">
          <cell r="S51" t="str">
            <v/>
          </cell>
          <cell r="T51" t="str">
            <v/>
          </cell>
          <cell r="U51">
            <v>1</v>
          </cell>
          <cell r="V51" t="str">
            <v/>
          </cell>
          <cell r="W51" t="str">
            <v/>
          </cell>
          <cell r="X51" t="str">
            <v/>
          </cell>
          <cell r="Y51" t="str">
            <v/>
          </cell>
          <cell r="Z51" t="str">
            <v/>
          </cell>
          <cell r="AA51" t="str">
            <v/>
          </cell>
          <cell r="AB51" t="str">
            <v>　　・　　</v>
          </cell>
          <cell r="AC51" t="str">
            <v>3種目</v>
          </cell>
        </row>
        <row r="52">
          <cell r="S52" t="str">
            <v/>
          </cell>
          <cell r="T52" t="str">
            <v/>
          </cell>
          <cell r="U52">
            <v>1</v>
          </cell>
          <cell r="V52" t="str">
            <v/>
          </cell>
          <cell r="W52" t="str">
            <v/>
          </cell>
          <cell r="X52" t="str">
            <v/>
          </cell>
          <cell r="Y52" t="str">
            <v/>
          </cell>
          <cell r="Z52" t="str">
            <v/>
          </cell>
          <cell r="AA52" t="str">
            <v/>
          </cell>
          <cell r="AB52" t="str">
            <v>　　・　　</v>
          </cell>
          <cell r="AC52" t="str">
            <v>3種目</v>
          </cell>
        </row>
        <row r="53">
          <cell r="S53" t="str">
            <v/>
          </cell>
          <cell r="T53" t="str">
            <v/>
          </cell>
          <cell r="U53">
            <v>1</v>
          </cell>
          <cell r="V53" t="str">
            <v/>
          </cell>
          <cell r="W53" t="str">
            <v/>
          </cell>
          <cell r="X53" t="str">
            <v/>
          </cell>
          <cell r="Y53" t="str">
            <v/>
          </cell>
          <cell r="Z53" t="str">
            <v/>
          </cell>
          <cell r="AA53" t="str">
            <v/>
          </cell>
          <cell r="AB53" t="str">
            <v>　　・　　</v>
          </cell>
          <cell r="AC53" t="str">
            <v>3種目</v>
          </cell>
        </row>
        <row r="54">
          <cell r="S54" t="str">
            <v/>
          </cell>
          <cell r="T54" t="str">
            <v/>
          </cell>
          <cell r="U54">
            <v>1</v>
          </cell>
          <cell r="V54" t="str">
            <v/>
          </cell>
          <cell r="W54" t="str">
            <v/>
          </cell>
          <cell r="X54" t="str">
            <v/>
          </cell>
          <cell r="Y54" t="str">
            <v/>
          </cell>
          <cell r="Z54" t="str">
            <v/>
          </cell>
          <cell r="AA54" t="str">
            <v/>
          </cell>
          <cell r="AB54" t="str">
            <v>　　・　　</v>
          </cell>
          <cell r="AC54" t="str">
            <v>3種目</v>
          </cell>
        </row>
        <row r="55">
          <cell r="S55" t="str">
            <v/>
          </cell>
          <cell r="T55" t="str">
            <v/>
          </cell>
          <cell r="U55">
            <v>1</v>
          </cell>
          <cell r="V55" t="str">
            <v/>
          </cell>
          <cell r="W55" t="str">
            <v/>
          </cell>
          <cell r="X55" t="str">
            <v/>
          </cell>
          <cell r="Y55" t="str">
            <v/>
          </cell>
          <cell r="Z55" t="str">
            <v/>
          </cell>
          <cell r="AA55" t="str">
            <v/>
          </cell>
          <cell r="AB55" t="str">
            <v>　　・　　</v>
          </cell>
          <cell r="AC55" t="str">
            <v>3種目</v>
          </cell>
        </row>
        <row r="56">
          <cell r="S56" t="str">
            <v/>
          </cell>
          <cell r="T56" t="str">
            <v/>
          </cell>
          <cell r="U56">
            <v>1</v>
          </cell>
          <cell r="V56" t="str">
            <v/>
          </cell>
          <cell r="W56" t="str">
            <v/>
          </cell>
          <cell r="X56" t="str">
            <v/>
          </cell>
          <cell r="Y56" t="str">
            <v/>
          </cell>
          <cell r="Z56" t="str">
            <v/>
          </cell>
          <cell r="AA56" t="str">
            <v/>
          </cell>
          <cell r="AB56" t="str">
            <v>　　・　　</v>
          </cell>
          <cell r="AC56" t="str">
            <v>3種目</v>
          </cell>
        </row>
        <row r="57">
          <cell r="S57" t="str">
            <v/>
          </cell>
          <cell r="T57" t="str">
            <v/>
          </cell>
          <cell r="U57">
            <v>1</v>
          </cell>
          <cell r="V57" t="str">
            <v/>
          </cell>
          <cell r="W57" t="str">
            <v/>
          </cell>
          <cell r="X57" t="str">
            <v/>
          </cell>
          <cell r="Y57" t="str">
            <v/>
          </cell>
          <cell r="Z57" t="str">
            <v/>
          </cell>
          <cell r="AA57" t="str">
            <v/>
          </cell>
          <cell r="AB57" t="str">
            <v>　　・　　</v>
          </cell>
          <cell r="AC57" t="str">
            <v>3種目</v>
          </cell>
        </row>
        <row r="58">
          <cell r="S58" t="str">
            <v/>
          </cell>
          <cell r="T58" t="str">
            <v/>
          </cell>
          <cell r="U58">
            <v>1</v>
          </cell>
          <cell r="V58" t="str">
            <v/>
          </cell>
          <cell r="W58" t="str">
            <v/>
          </cell>
          <cell r="X58" t="str">
            <v/>
          </cell>
          <cell r="Y58" t="str">
            <v/>
          </cell>
          <cell r="Z58" t="str">
            <v/>
          </cell>
          <cell r="AA58" t="str">
            <v/>
          </cell>
          <cell r="AB58" t="str">
            <v>　　・　　</v>
          </cell>
          <cell r="AC58" t="str">
            <v>3種目</v>
          </cell>
        </row>
        <row r="59">
          <cell r="S59" t="str">
            <v/>
          </cell>
          <cell r="T59" t="str">
            <v/>
          </cell>
          <cell r="U59">
            <v>2</v>
          </cell>
          <cell r="V59" t="str">
            <v/>
          </cell>
          <cell r="W59" t="str">
            <v/>
          </cell>
          <cell r="X59" t="str">
            <v/>
          </cell>
          <cell r="Y59" t="str">
            <v/>
          </cell>
          <cell r="Z59" t="str">
            <v/>
          </cell>
          <cell r="AA59" t="str">
            <v/>
          </cell>
          <cell r="AB59" t="str">
            <v>　　・　　</v>
          </cell>
          <cell r="AC59" t="str">
            <v>3種目</v>
          </cell>
        </row>
        <row r="60">
          <cell r="S60" t="str">
            <v/>
          </cell>
          <cell r="T60" t="str">
            <v/>
          </cell>
          <cell r="U60">
            <v>2</v>
          </cell>
          <cell r="V60" t="str">
            <v/>
          </cell>
          <cell r="W60" t="str">
            <v/>
          </cell>
          <cell r="X60" t="str">
            <v/>
          </cell>
          <cell r="Y60" t="str">
            <v/>
          </cell>
          <cell r="Z60" t="str">
            <v/>
          </cell>
          <cell r="AA60" t="str">
            <v/>
          </cell>
          <cell r="AB60" t="str">
            <v>　　・　　</v>
          </cell>
          <cell r="AC60" t="str">
            <v>3種目</v>
          </cell>
        </row>
        <row r="61">
          <cell r="S61" t="str">
            <v/>
          </cell>
          <cell r="T61" t="str">
            <v/>
          </cell>
          <cell r="U61">
            <v>2</v>
          </cell>
          <cell r="V61" t="str">
            <v/>
          </cell>
          <cell r="W61" t="str">
            <v/>
          </cell>
          <cell r="X61" t="str">
            <v/>
          </cell>
          <cell r="Y61" t="str">
            <v/>
          </cell>
          <cell r="Z61" t="str">
            <v/>
          </cell>
          <cell r="AA61" t="str">
            <v/>
          </cell>
          <cell r="AB61" t="str">
            <v>　　・　　</v>
          </cell>
          <cell r="AC61" t="str">
            <v>3種目</v>
          </cell>
        </row>
        <row r="62">
          <cell r="S62" t="str">
            <v/>
          </cell>
          <cell r="T62" t="str">
            <v/>
          </cell>
          <cell r="U62">
            <v>2</v>
          </cell>
          <cell r="V62" t="str">
            <v/>
          </cell>
          <cell r="W62" t="str">
            <v/>
          </cell>
          <cell r="X62" t="str">
            <v/>
          </cell>
          <cell r="Y62" t="str">
            <v/>
          </cell>
          <cell r="Z62" t="str">
            <v/>
          </cell>
          <cell r="AA62" t="str">
            <v/>
          </cell>
          <cell r="AB62" t="str">
            <v>　　・　　</v>
          </cell>
          <cell r="AC62" t="str">
            <v>3種目</v>
          </cell>
        </row>
        <row r="63">
          <cell r="S63" t="str">
            <v/>
          </cell>
          <cell r="T63" t="str">
            <v/>
          </cell>
          <cell r="U63">
            <v>2</v>
          </cell>
          <cell r="V63" t="str">
            <v/>
          </cell>
          <cell r="W63" t="str">
            <v/>
          </cell>
          <cell r="X63" t="str">
            <v/>
          </cell>
          <cell r="Y63" t="str">
            <v/>
          </cell>
          <cell r="Z63" t="str">
            <v/>
          </cell>
          <cell r="AA63" t="str">
            <v/>
          </cell>
          <cell r="AB63" t="str">
            <v>　　・　　</v>
          </cell>
          <cell r="AC63" t="str">
            <v>3種目</v>
          </cell>
        </row>
        <row r="64">
          <cell r="S64" t="str">
            <v/>
          </cell>
          <cell r="T64" t="str">
            <v/>
          </cell>
          <cell r="U64">
            <v>2</v>
          </cell>
          <cell r="V64" t="str">
            <v/>
          </cell>
          <cell r="W64" t="str">
            <v/>
          </cell>
          <cell r="X64" t="str">
            <v/>
          </cell>
          <cell r="Y64" t="str">
            <v/>
          </cell>
          <cell r="Z64" t="str">
            <v/>
          </cell>
          <cell r="AA64" t="str">
            <v/>
          </cell>
          <cell r="AB64" t="str">
            <v>　　・　　</v>
          </cell>
          <cell r="AC64" t="str">
            <v>3種目</v>
          </cell>
        </row>
        <row r="65">
          <cell r="S65" t="str">
            <v/>
          </cell>
          <cell r="T65" t="str">
            <v/>
          </cell>
          <cell r="U65">
            <v>2</v>
          </cell>
          <cell r="V65" t="str">
            <v/>
          </cell>
          <cell r="W65" t="str">
            <v/>
          </cell>
          <cell r="X65" t="str">
            <v/>
          </cell>
          <cell r="Y65" t="str">
            <v/>
          </cell>
          <cell r="Z65" t="str">
            <v/>
          </cell>
          <cell r="AA65" t="str">
            <v/>
          </cell>
          <cell r="AB65" t="str">
            <v>　　・　　</v>
          </cell>
          <cell r="AC65" t="str">
            <v>3種目</v>
          </cell>
        </row>
        <row r="66">
          <cell r="S66" t="str">
            <v/>
          </cell>
          <cell r="T66" t="str">
            <v/>
          </cell>
          <cell r="U66">
            <v>2</v>
          </cell>
          <cell r="V66" t="str">
            <v/>
          </cell>
          <cell r="W66" t="str">
            <v/>
          </cell>
          <cell r="X66" t="str">
            <v/>
          </cell>
          <cell r="Y66" t="str">
            <v/>
          </cell>
          <cell r="Z66" t="str">
            <v/>
          </cell>
          <cell r="AA66" t="str">
            <v/>
          </cell>
          <cell r="AB66" t="str">
            <v>　　・　　</v>
          </cell>
          <cell r="AC66" t="str">
            <v>3種目</v>
          </cell>
        </row>
        <row r="67">
          <cell r="S67" t="str">
            <v/>
          </cell>
          <cell r="T67" t="str">
            <v/>
          </cell>
          <cell r="U67">
            <v>2</v>
          </cell>
          <cell r="V67" t="str">
            <v/>
          </cell>
          <cell r="W67" t="str">
            <v/>
          </cell>
          <cell r="X67" t="str">
            <v/>
          </cell>
          <cell r="Y67" t="str">
            <v/>
          </cell>
          <cell r="Z67" t="str">
            <v/>
          </cell>
          <cell r="AA67" t="str">
            <v/>
          </cell>
          <cell r="AB67" t="str">
            <v>　　・　　</v>
          </cell>
          <cell r="AC67" t="str">
            <v>3種目</v>
          </cell>
        </row>
        <row r="68">
          <cell r="S68" t="str">
            <v/>
          </cell>
          <cell r="T68" t="str">
            <v/>
          </cell>
          <cell r="U68">
            <v>2</v>
          </cell>
          <cell r="V68" t="str">
            <v/>
          </cell>
          <cell r="W68" t="str">
            <v/>
          </cell>
          <cell r="X68" t="str">
            <v/>
          </cell>
          <cell r="Y68" t="str">
            <v/>
          </cell>
          <cell r="Z68" t="str">
            <v/>
          </cell>
          <cell r="AA68" t="str">
            <v/>
          </cell>
          <cell r="AB68" t="str">
            <v>　　・　　</v>
          </cell>
          <cell r="AC68" t="str">
            <v>3種目</v>
          </cell>
        </row>
        <row r="79">
          <cell r="S79" t="str">
            <v>連番</v>
          </cell>
          <cell r="T79" t="str">
            <v>資格</v>
          </cell>
          <cell r="U79" t="str">
            <v>性別</v>
          </cell>
          <cell r="V79" t="str">
            <v>№</v>
          </cell>
          <cell r="W79" t="str">
            <v>名前</v>
          </cell>
          <cell r="X79" t="str">
            <v>ﾌﾘｶﾞﾅ</v>
          </cell>
          <cell r="Y79" t="str">
            <v>学年</v>
          </cell>
          <cell r="Z79" t="str">
            <v>出場種目</v>
          </cell>
          <cell r="AA79" t="str">
            <v>出場記録</v>
          </cell>
          <cell r="AB79" t="str">
            <v>所属</v>
          </cell>
        </row>
        <row r="80">
          <cell r="S80" t="str">
            <v/>
          </cell>
          <cell r="T80" t="str">
            <v/>
          </cell>
          <cell r="U80">
            <v>1</v>
          </cell>
          <cell r="V80" t="str">
            <v/>
          </cell>
          <cell r="W80" t="str">
            <v/>
          </cell>
          <cell r="X80" t="str">
            <v/>
          </cell>
          <cell r="Y80" t="str">
            <v/>
          </cell>
          <cell r="Z80" t="str">
            <v/>
          </cell>
          <cell r="AA80" t="str">
            <v/>
          </cell>
          <cell r="AB80" t="str">
            <v>　　・　　</v>
          </cell>
          <cell r="AC80" t="str">
            <v>1種目</v>
          </cell>
        </row>
        <row r="81">
          <cell r="S81" t="str">
            <v/>
          </cell>
          <cell r="T81" t="str">
            <v/>
          </cell>
          <cell r="U81">
            <v>1</v>
          </cell>
          <cell r="V81" t="str">
            <v/>
          </cell>
          <cell r="W81" t="str">
            <v/>
          </cell>
          <cell r="X81" t="str">
            <v/>
          </cell>
          <cell r="Y81" t="str">
            <v/>
          </cell>
          <cell r="Z81" t="str">
            <v/>
          </cell>
          <cell r="AA81" t="str">
            <v/>
          </cell>
          <cell r="AB81" t="str">
            <v>　　・　　</v>
          </cell>
          <cell r="AC81" t="str">
            <v>1種目</v>
          </cell>
        </row>
        <row r="82">
          <cell r="S82" t="str">
            <v/>
          </cell>
          <cell r="T82" t="str">
            <v/>
          </cell>
          <cell r="U82">
            <v>1</v>
          </cell>
          <cell r="V82" t="str">
            <v/>
          </cell>
          <cell r="W82" t="str">
            <v/>
          </cell>
          <cell r="X82" t="str">
            <v/>
          </cell>
          <cell r="Y82" t="str">
            <v/>
          </cell>
          <cell r="Z82" t="str">
            <v/>
          </cell>
          <cell r="AA82" t="str">
            <v/>
          </cell>
          <cell r="AB82" t="str">
            <v>　　・　　</v>
          </cell>
          <cell r="AC82" t="str">
            <v>1種目</v>
          </cell>
        </row>
        <row r="83">
          <cell r="S83" t="str">
            <v/>
          </cell>
          <cell r="T83" t="str">
            <v/>
          </cell>
          <cell r="U83">
            <v>1</v>
          </cell>
          <cell r="V83" t="str">
            <v/>
          </cell>
          <cell r="W83" t="str">
            <v/>
          </cell>
          <cell r="X83" t="str">
            <v/>
          </cell>
          <cell r="Y83" t="str">
            <v/>
          </cell>
          <cell r="Z83" t="str">
            <v/>
          </cell>
          <cell r="AA83" t="str">
            <v/>
          </cell>
          <cell r="AB83" t="str">
            <v>　　・　　</v>
          </cell>
          <cell r="AC83" t="str">
            <v>1種目</v>
          </cell>
        </row>
        <row r="84">
          <cell r="S84" t="str">
            <v/>
          </cell>
          <cell r="T84" t="str">
            <v/>
          </cell>
          <cell r="U84">
            <v>1</v>
          </cell>
          <cell r="V84" t="str">
            <v/>
          </cell>
          <cell r="W84" t="str">
            <v/>
          </cell>
          <cell r="X84" t="str">
            <v/>
          </cell>
          <cell r="Y84" t="str">
            <v/>
          </cell>
          <cell r="Z84" t="str">
            <v/>
          </cell>
          <cell r="AA84" t="str">
            <v/>
          </cell>
          <cell r="AB84" t="str">
            <v>　　・　　</v>
          </cell>
          <cell r="AC84" t="str">
            <v>1種目</v>
          </cell>
        </row>
        <row r="85">
          <cell r="S85" t="str">
            <v/>
          </cell>
          <cell r="T85" t="str">
            <v/>
          </cell>
          <cell r="U85">
            <v>1</v>
          </cell>
          <cell r="V85" t="str">
            <v/>
          </cell>
          <cell r="W85" t="str">
            <v/>
          </cell>
          <cell r="X85" t="str">
            <v/>
          </cell>
          <cell r="Y85" t="str">
            <v/>
          </cell>
          <cell r="Z85" t="str">
            <v/>
          </cell>
          <cell r="AA85" t="str">
            <v/>
          </cell>
          <cell r="AB85" t="str">
            <v>　　・　　</v>
          </cell>
          <cell r="AC85" t="str">
            <v>1種目</v>
          </cell>
        </row>
        <row r="86">
          <cell r="S86" t="str">
            <v/>
          </cell>
          <cell r="T86" t="str">
            <v/>
          </cell>
          <cell r="U86">
            <v>1</v>
          </cell>
          <cell r="V86" t="str">
            <v/>
          </cell>
          <cell r="W86" t="str">
            <v/>
          </cell>
          <cell r="X86" t="str">
            <v/>
          </cell>
          <cell r="Y86" t="str">
            <v/>
          </cell>
          <cell r="Z86" t="str">
            <v/>
          </cell>
          <cell r="AA86" t="str">
            <v/>
          </cell>
          <cell r="AB86" t="str">
            <v>　　・　　</v>
          </cell>
          <cell r="AC86" t="str">
            <v>1種目</v>
          </cell>
        </row>
        <row r="87">
          <cell r="S87" t="str">
            <v/>
          </cell>
          <cell r="T87" t="str">
            <v/>
          </cell>
          <cell r="U87">
            <v>1</v>
          </cell>
          <cell r="V87" t="str">
            <v/>
          </cell>
          <cell r="W87" t="str">
            <v/>
          </cell>
          <cell r="X87" t="str">
            <v/>
          </cell>
          <cell r="Y87" t="str">
            <v/>
          </cell>
          <cell r="Z87" t="str">
            <v/>
          </cell>
          <cell r="AA87" t="str">
            <v/>
          </cell>
          <cell r="AB87" t="str">
            <v>　　・　　</v>
          </cell>
          <cell r="AC87" t="str">
            <v>1種目</v>
          </cell>
        </row>
        <row r="88">
          <cell r="S88" t="str">
            <v/>
          </cell>
          <cell r="T88" t="str">
            <v/>
          </cell>
          <cell r="U88">
            <v>1</v>
          </cell>
          <cell r="V88" t="str">
            <v/>
          </cell>
          <cell r="W88" t="str">
            <v/>
          </cell>
          <cell r="X88" t="str">
            <v/>
          </cell>
          <cell r="Y88" t="str">
            <v/>
          </cell>
          <cell r="Z88" t="str">
            <v/>
          </cell>
          <cell r="AA88" t="str">
            <v/>
          </cell>
          <cell r="AB88" t="str">
            <v>　　・　　</v>
          </cell>
          <cell r="AC88" t="str">
            <v>1種目</v>
          </cell>
        </row>
        <row r="89">
          <cell r="S89" t="str">
            <v/>
          </cell>
          <cell r="T89" t="str">
            <v/>
          </cell>
          <cell r="U89">
            <v>1</v>
          </cell>
          <cell r="V89" t="str">
            <v/>
          </cell>
          <cell r="W89" t="str">
            <v/>
          </cell>
          <cell r="X89" t="str">
            <v/>
          </cell>
          <cell r="Y89" t="str">
            <v/>
          </cell>
          <cell r="Z89" t="str">
            <v/>
          </cell>
          <cell r="AA89" t="str">
            <v/>
          </cell>
          <cell r="AB89" t="str">
            <v>　　・　　</v>
          </cell>
          <cell r="AC89" t="str">
            <v>1種目</v>
          </cell>
        </row>
        <row r="90">
          <cell r="S90" t="str">
            <v/>
          </cell>
          <cell r="T90" t="str">
            <v/>
          </cell>
          <cell r="U90">
            <v>2</v>
          </cell>
          <cell r="V90" t="str">
            <v/>
          </cell>
          <cell r="W90" t="str">
            <v/>
          </cell>
          <cell r="X90" t="str">
            <v/>
          </cell>
          <cell r="Y90" t="str">
            <v/>
          </cell>
          <cell r="Z90" t="str">
            <v/>
          </cell>
          <cell r="AA90" t="str">
            <v/>
          </cell>
          <cell r="AB90" t="str">
            <v>　　・　　</v>
          </cell>
          <cell r="AC90" t="str">
            <v>1種目</v>
          </cell>
        </row>
        <row r="91">
          <cell r="S91" t="str">
            <v/>
          </cell>
          <cell r="T91" t="str">
            <v/>
          </cell>
          <cell r="U91">
            <v>2</v>
          </cell>
          <cell r="V91" t="str">
            <v/>
          </cell>
          <cell r="W91" t="str">
            <v/>
          </cell>
          <cell r="X91" t="str">
            <v/>
          </cell>
          <cell r="Y91" t="str">
            <v/>
          </cell>
          <cell r="Z91" t="str">
            <v/>
          </cell>
          <cell r="AA91" t="str">
            <v/>
          </cell>
          <cell r="AB91" t="str">
            <v>　　・　　</v>
          </cell>
          <cell r="AC91" t="str">
            <v>1種目</v>
          </cell>
        </row>
        <row r="92">
          <cell r="S92" t="str">
            <v/>
          </cell>
          <cell r="T92" t="str">
            <v/>
          </cell>
          <cell r="U92">
            <v>2</v>
          </cell>
          <cell r="V92" t="str">
            <v/>
          </cell>
          <cell r="W92" t="str">
            <v/>
          </cell>
          <cell r="X92" t="str">
            <v/>
          </cell>
          <cell r="Y92" t="str">
            <v/>
          </cell>
          <cell r="Z92" t="str">
            <v/>
          </cell>
          <cell r="AA92" t="str">
            <v/>
          </cell>
          <cell r="AB92" t="str">
            <v>　　・　　</v>
          </cell>
          <cell r="AC92" t="str">
            <v>1種目</v>
          </cell>
        </row>
        <row r="93">
          <cell r="S93" t="str">
            <v/>
          </cell>
          <cell r="T93" t="str">
            <v/>
          </cell>
          <cell r="U93">
            <v>2</v>
          </cell>
          <cell r="V93" t="str">
            <v/>
          </cell>
          <cell r="W93" t="str">
            <v/>
          </cell>
          <cell r="X93" t="str">
            <v/>
          </cell>
          <cell r="Y93" t="str">
            <v/>
          </cell>
          <cell r="Z93" t="str">
            <v/>
          </cell>
          <cell r="AA93" t="str">
            <v/>
          </cell>
          <cell r="AB93" t="str">
            <v>　　・　　</v>
          </cell>
          <cell r="AC93" t="str">
            <v>1種目</v>
          </cell>
        </row>
        <row r="94">
          <cell r="S94" t="str">
            <v/>
          </cell>
          <cell r="T94" t="str">
            <v/>
          </cell>
          <cell r="U94">
            <v>2</v>
          </cell>
          <cell r="V94" t="str">
            <v/>
          </cell>
          <cell r="W94" t="str">
            <v/>
          </cell>
          <cell r="X94" t="str">
            <v/>
          </cell>
          <cell r="Y94" t="str">
            <v/>
          </cell>
          <cell r="Z94" t="str">
            <v/>
          </cell>
          <cell r="AA94" t="str">
            <v/>
          </cell>
          <cell r="AB94" t="str">
            <v>　　・　　</v>
          </cell>
          <cell r="AC94" t="str">
            <v>1種目</v>
          </cell>
        </row>
        <row r="95">
          <cell r="S95" t="str">
            <v/>
          </cell>
          <cell r="T95" t="str">
            <v/>
          </cell>
          <cell r="U95">
            <v>2</v>
          </cell>
          <cell r="V95" t="str">
            <v/>
          </cell>
          <cell r="W95" t="str">
            <v/>
          </cell>
          <cell r="X95" t="str">
            <v/>
          </cell>
          <cell r="Y95" t="str">
            <v/>
          </cell>
          <cell r="Z95" t="str">
            <v/>
          </cell>
          <cell r="AA95" t="str">
            <v/>
          </cell>
          <cell r="AB95" t="str">
            <v>　　・　　</v>
          </cell>
          <cell r="AC95" t="str">
            <v>1種目</v>
          </cell>
        </row>
        <row r="96">
          <cell r="S96" t="str">
            <v/>
          </cell>
          <cell r="T96" t="str">
            <v/>
          </cell>
          <cell r="U96">
            <v>2</v>
          </cell>
          <cell r="V96" t="str">
            <v/>
          </cell>
          <cell r="W96" t="str">
            <v/>
          </cell>
          <cell r="X96" t="str">
            <v/>
          </cell>
          <cell r="Y96" t="str">
            <v/>
          </cell>
          <cell r="Z96" t="str">
            <v/>
          </cell>
          <cell r="AA96" t="str">
            <v/>
          </cell>
          <cell r="AB96" t="str">
            <v>　　・　　</v>
          </cell>
          <cell r="AC96" t="str">
            <v>1種目</v>
          </cell>
        </row>
        <row r="97">
          <cell r="S97" t="str">
            <v/>
          </cell>
          <cell r="T97" t="str">
            <v/>
          </cell>
          <cell r="U97">
            <v>2</v>
          </cell>
          <cell r="V97" t="str">
            <v/>
          </cell>
          <cell r="W97" t="str">
            <v/>
          </cell>
          <cell r="X97" t="str">
            <v/>
          </cell>
          <cell r="Y97" t="str">
            <v/>
          </cell>
          <cell r="Z97" t="str">
            <v/>
          </cell>
          <cell r="AA97" t="str">
            <v/>
          </cell>
          <cell r="AB97" t="str">
            <v>　　・　　</v>
          </cell>
          <cell r="AC97" t="str">
            <v>1種目</v>
          </cell>
        </row>
        <row r="98">
          <cell r="S98" t="str">
            <v/>
          </cell>
          <cell r="T98" t="str">
            <v/>
          </cell>
          <cell r="U98">
            <v>2</v>
          </cell>
          <cell r="V98" t="str">
            <v/>
          </cell>
          <cell r="W98" t="str">
            <v/>
          </cell>
          <cell r="X98" t="str">
            <v/>
          </cell>
          <cell r="Y98" t="str">
            <v/>
          </cell>
          <cell r="Z98" t="str">
            <v/>
          </cell>
          <cell r="AA98" t="str">
            <v/>
          </cell>
          <cell r="AB98" t="str">
            <v>　　・　　</v>
          </cell>
          <cell r="AC98" t="str">
            <v>1種目</v>
          </cell>
        </row>
        <row r="99">
          <cell r="S99" t="str">
            <v/>
          </cell>
          <cell r="T99" t="str">
            <v/>
          </cell>
          <cell r="U99">
            <v>2</v>
          </cell>
          <cell r="V99" t="str">
            <v/>
          </cell>
          <cell r="W99" t="str">
            <v/>
          </cell>
          <cell r="X99" t="str">
            <v/>
          </cell>
          <cell r="Y99" t="str">
            <v/>
          </cell>
          <cell r="Z99" t="str">
            <v/>
          </cell>
          <cell r="AA99" t="str">
            <v/>
          </cell>
          <cell r="AB99" t="str">
            <v>　　・　　</v>
          </cell>
          <cell r="AC99" t="str">
            <v>1種目</v>
          </cell>
        </row>
        <row r="100">
          <cell r="S100" t="str">
            <v/>
          </cell>
          <cell r="T100" t="str">
            <v/>
          </cell>
          <cell r="U100">
            <v>1</v>
          </cell>
          <cell r="V100" t="str">
            <v/>
          </cell>
          <cell r="W100" t="str">
            <v/>
          </cell>
          <cell r="X100" t="str">
            <v/>
          </cell>
          <cell r="Y100" t="str">
            <v/>
          </cell>
          <cell r="Z100" t="str">
            <v/>
          </cell>
          <cell r="AA100" t="str">
            <v/>
          </cell>
          <cell r="AB100" t="str">
            <v>　　・　　</v>
          </cell>
          <cell r="AC100" t="str">
            <v>2種目</v>
          </cell>
        </row>
        <row r="101">
          <cell r="S101" t="str">
            <v/>
          </cell>
          <cell r="T101" t="str">
            <v/>
          </cell>
          <cell r="U101">
            <v>1</v>
          </cell>
          <cell r="V101" t="str">
            <v/>
          </cell>
          <cell r="W101" t="str">
            <v/>
          </cell>
          <cell r="X101" t="str">
            <v/>
          </cell>
          <cell r="Y101" t="str">
            <v/>
          </cell>
          <cell r="Z101" t="str">
            <v/>
          </cell>
          <cell r="AA101" t="str">
            <v/>
          </cell>
          <cell r="AB101" t="str">
            <v>　　・　　</v>
          </cell>
          <cell r="AC101" t="str">
            <v>2種目</v>
          </cell>
        </row>
        <row r="102">
          <cell r="S102" t="str">
            <v/>
          </cell>
          <cell r="T102" t="str">
            <v/>
          </cell>
          <cell r="U102">
            <v>1</v>
          </cell>
          <cell r="V102" t="str">
            <v/>
          </cell>
          <cell r="W102" t="str">
            <v/>
          </cell>
          <cell r="X102" t="str">
            <v/>
          </cell>
          <cell r="Y102" t="str">
            <v/>
          </cell>
          <cell r="Z102" t="str">
            <v/>
          </cell>
          <cell r="AA102" t="str">
            <v/>
          </cell>
          <cell r="AB102" t="str">
            <v>　　・　　</v>
          </cell>
          <cell r="AC102" t="str">
            <v>2種目</v>
          </cell>
        </row>
        <row r="103">
          <cell r="S103" t="str">
            <v/>
          </cell>
          <cell r="T103" t="str">
            <v/>
          </cell>
          <cell r="U103">
            <v>1</v>
          </cell>
          <cell r="V103" t="str">
            <v/>
          </cell>
          <cell r="W103" t="str">
            <v/>
          </cell>
          <cell r="X103" t="str">
            <v/>
          </cell>
          <cell r="Y103" t="str">
            <v/>
          </cell>
          <cell r="Z103" t="str">
            <v/>
          </cell>
          <cell r="AA103" t="str">
            <v/>
          </cell>
          <cell r="AB103" t="str">
            <v>　　・　　</v>
          </cell>
          <cell r="AC103" t="str">
            <v>2種目</v>
          </cell>
        </row>
        <row r="104">
          <cell r="S104" t="str">
            <v/>
          </cell>
          <cell r="T104" t="str">
            <v/>
          </cell>
          <cell r="U104">
            <v>1</v>
          </cell>
          <cell r="V104" t="str">
            <v/>
          </cell>
          <cell r="W104" t="str">
            <v/>
          </cell>
          <cell r="X104" t="str">
            <v/>
          </cell>
          <cell r="Y104" t="str">
            <v/>
          </cell>
          <cell r="Z104" t="str">
            <v/>
          </cell>
          <cell r="AA104" t="str">
            <v/>
          </cell>
          <cell r="AB104" t="str">
            <v>　　・　　</v>
          </cell>
          <cell r="AC104" t="str">
            <v>2種目</v>
          </cell>
        </row>
        <row r="105">
          <cell r="S105" t="str">
            <v/>
          </cell>
          <cell r="T105" t="str">
            <v/>
          </cell>
          <cell r="U105">
            <v>1</v>
          </cell>
          <cell r="V105" t="str">
            <v/>
          </cell>
          <cell r="W105" t="str">
            <v/>
          </cell>
          <cell r="X105" t="str">
            <v/>
          </cell>
          <cell r="Y105" t="str">
            <v/>
          </cell>
          <cell r="Z105" t="str">
            <v/>
          </cell>
          <cell r="AA105" t="str">
            <v/>
          </cell>
          <cell r="AB105" t="str">
            <v>　　・　　</v>
          </cell>
          <cell r="AC105" t="str">
            <v>2種目</v>
          </cell>
        </row>
        <row r="106">
          <cell r="S106" t="str">
            <v/>
          </cell>
          <cell r="T106" t="str">
            <v/>
          </cell>
          <cell r="U106">
            <v>1</v>
          </cell>
          <cell r="V106" t="str">
            <v/>
          </cell>
          <cell r="W106" t="str">
            <v/>
          </cell>
          <cell r="X106" t="str">
            <v/>
          </cell>
          <cell r="Y106" t="str">
            <v/>
          </cell>
          <cell r="Z106" t="str">
            <v/>
          </cell>
          <cell r="AA106" t="str">
            <v/>
          </cell>
          <cell r="AB106" t="str">
            <v>　　・　　</v>
          </cell>
          <cell r="AC106" t="str">
            <v>2種目</v>
          </cell>
        </row>
        <row r="107">
          <cell r="S107" t="str">
            <v/>
          </cell>
          <cell r="T107" t="str">
            <v/>
          </cell>
          <cell r="U107">
            <v>1</v>
          </cell>
          <cell r="V107" t="str">
            <v/>
          </cell>
          <cell r="W107" t="str">
            <v/>
          </cell>
          <cell r="X107" t="str">
            <v/>
          </cell>
          <cell r="Y107" t="str">
            <v/>
          </cell>
          <cell r="Z107" t="str">
            <v/>
          </cell>
          <cell r="AA107" t="str">
            <v/>
          </cell>
          <cell r="AB107" t="str">
            <v>　　・　　</v>
          </cell>
          <cell r="AC107" t="str">
            <v>2種目</v>
          </cell>
        </row>
        <row r="108">
          <cell r="S108" t="str">
            <v/>
          </cell>
          <cell r="T108" t="str">
            <v/>
          </cell>
          <cell r="U108">
            <v>1</v>
          </cell>
          <cell r="V108" t="str">
            <v/>
          </cell>
          <cell r="W108" t="str">
            <v/>
          </cell>
          <cell r="X108" t="str">
            <v/>
          </cell>
          <cell r="Y108" t="str">
            <v/>
          </cell>
          <cell r="Z108" t="str">
            <v/>
          </cell>
          <cell r="AA108" t="str">
            <v/>
          </cell>
          <cell r="AB108" t="str">
            <v>　　・　　</v>
          </cell>
          <cell r="AC108" t="str">
            <v>2種目</v>
          </cell>
        </row>
        <row r="109">
          <cell r="S109" t="str">
            <v/>
          </cell>
          <cell r="T109" t="str">
            <v/>
          </cell>
          <cell r="U109">
            <v>1</v>
          </cell>
          <cell r="V109" t="str">
            <v/>
          </cell>
          <cell r="W109" t="str">
            <v/>
          </cell>
          <cell r="X109" t="str">
            <v/>
          </cell>
          <cell r="Y109" t="str">
            <v/>
          </cell>
          <cell r="Z109" t="str">
            <v/>
          </cell>
          <cell r="AA109" t="str">
            <v/>
          </cell>
          <cell r="AB109" t="str">
            <v>　　・　　</v>
          </cell>
          <cell r="AC109" t="str">
            <v>2種目</v>
          </cell>
        </row>
        <row r="110">
          <cell r="S110" t="str">
            <v/>
          </cell>
          <cell r="T110" t="str">
            <v/>
          </cell>
          <cell r="U110">
            <v>2</v>
          </cell>
          <cell r="V110" t="str">
            <v/>
          </cell>
          <cell r="W110" t="str">
            <v/>
          </cell>
          <cell r="X110" t="str">
            <v/>
          </cell>
          <cell r="Y110" t="str">
            <v/>
          </cell>
          <cell r="Z110" t="str">
            <v/>
          </cell>
          <cell r="AA110" t="str">
            <v/>
          </cell>
          <cell r="AB110" t="str">
            <v>　　・　　</v>
          </cell>
          <cell r="AC110" t="str">
            <v>2種目</v>
          </cell>
        </row>
        <row r="111">
          <cell r="S111" t="str">
            <v/>
          </cell>
          <cell r="T111" t="str">
            <v/>
          </cell>
          <cell r="U111">
            <v>2</v>
          </cell>
          <cell r="V111" t="str">
            <v/>
          </cell>
          <cell r="W111" t="str">
            <v/>
          </cell>
          <cell r="X111" t="str">
            <v/>
          </cell>
          <cell r="Y111" t="str">
            <v/>
          </cell>
          <cell r="Z111" t="str">
            <v/>
          </cell>
          <cell r="AA111" t="str">
            <v/>
          </cell>
          <cell r="AB111" t="str">
            <v>　　・　　</v>
          </cell>
          <cell r="AC111" t="str">
            <v>2種目</v>
          </cell>
        </row>
        <row r="112">
          <cell r="S112" t="str">
            <v/>
          </cell>
          <cell r="T112" t="str">
            <v/>
          </cell>
          <cell r="U112">
            <v>2</v>
          </cell>
          <cell r="V112" t="str">
            <v/>
          </cell>
          <cell r="W112" t="str">
            <v/>
          </cell>
          <cell r="X112" t="str">
            <v/>
          </cell>
          <cell r="Y112" t="str">
            <v/>
          </cell>
          <cell r="Z112" t="str">
            <v/>
          </cell>
          <cell r="AA112" t="str">
            <v/>
          </cell>
          <cell r="AB112" t="str">
            <v>　　・　　</v>
          </cell>
          <cell r="AC112" t="str">
            <v>2種目</v>
          </cell>
        </row>
        <row r="113">
          <cell r="S113" t="str">
            <v/>
          </cell>
          <cell r="T113" t="str">
            <v/>
          </cell>
          <cell r="U113">
            <v>2</v>
          </cell>
          <cell r="V113" t="str">
            <v/>
          </cell>
          <cell r="W113" t="str">
            <v/>
          </cell>
          <cell r="X113" t="str">
            <v/>
          </cell>
          <cell r="Y113" t="str">
            <v/>
          </cell>
          <cell r="Z113" t="str">
            <v/>
          </cell>
          <cell r="AA113" t="str">
            <v/>
          </cell>
          <cell r="AB113" t="str">
            <v>　　・　　</v>
          </cell>
          <cell r="AC113" t="str">
            <v>2種目</v>
          </cell>
        </row>
        <row r="114">
          <cell r="S114" t="str">
            <v/>
          </cell>
          <cell r="T114" t="str">
            <v/>
          </cell>
          <cell r="U114">
            <v>2</v>
          </cell>
          <cell r="V114" t="str">
            <v/>
          </cell>
          <cell r="W114" t="str">
            <v/>
          </cell>
          <cell r="X114" t="str">
            <v/>
          </cell>
          <cell r="Y114" t="str">
            <v/>
          </cell>
          <cell r="Z114" t="str">
            <v/>
          </cell>
          <cell r="AA114" t="str">
            <v/>
          </cell>
          <cell r="AB114" t="str">
            <v>　　・　　</v>
          </cell>
          <cell r="AC114" t="str">
            <v>2種目</v>
          </cell>
        </row>
        <row r="115">
          <cell r="S115" t="str">
            <v/>
          </cell>
          <cell r="T115" t="str">
            <v/>
          </cell>
          <cell r="U115">
            <v>2</v>
          </cell>
          <cell r="V115" t="str">
            <v/>
          </cell>
          <cell r="W115" t="str">
            <v/>
          </cell>
          <cell r="X115" t="str">
            <v/>
          </cell>
          <cell r="Y115" t="str">
            <v/>
          </cell>
          <cell r="Z115" t="str">
            <v/>
          </cell>
          <cell r="AA115" t="str">
            <v/>
          </cell>
          <cell r="AB115" t="str">
            <v>　　・　　</v>
          </cell>
          <cell r="AC115" t="str">
            <v>2種目</v>
          </cell>
        </row>
        <row r="116">
          <cell r="S116" t="str">
            <v/>
          </cell>
          <cell r="T116" t="str">
            <v/>
          </cell>
          <cell r="U116">
            <v>2</v>
          </cell>
          <cell r="V116" t="str">
            <v/>
          </cell>
          <cell r="W116" t="str">
            <v/>
          </cell>
          <cell r="X116" t="str">
            <v/>
          </cell>
          <cell r="Y116" t="str">
            <v/>
          </cell>
          <cell r="Z116" t="str">
            <v/>
          </cell>
          <cell r="AA116" t="str">
            <v/>
          </cell>
          <cell r="AB116" t="str">
            <v>　　・　　</v>
          </cell>
          <cell r="AC116" t="str">
            <v>2種目</v>
          </cell>
        </row>
        <row r="117">
          <cell r="S117" t="str">
            <v/>
          </cell>
          <cell r="T117" t="str">
            <v/>
          </cell>
          <cell r="U117">
            <v>2</v>
          </cell>
          <cell r="V117" t="str">
            <v/>
          </cell>
          <cell r="W117" t="str">
            <v/>
          </cell>
          <cell r="X117" t="str">
            <v/>
          </cell>
          <cell r="Y117" t="str">
            <v/>
          </cell>
          <cell r="Z117" t="str">
            <v/>
          </cell>
          <cell r="AA117" t="str">
            <v/>
          </cell>
          <cell r="AB117" t="str">
            <v>　　・　　</v>
          </cell>
          <cell r="AC117" t="str">
            <v>2種目</v>
          </cell>
        </row>
        <row r="118">
          <cell r="S118" t="str">
            <v/>
          </cell>
          <cell r="T118" t="str">
            <v/>
          </cell>
          <cell r="U118">
            <v>2</v>
          </cell>
          <cell r="V118" t="str">
            <v/>
          </cell>
          <cell r="W118" t="str">
            <v/>
          </cell>
          <cell r="X118" t="str">
            <v/>
          </cell>
          <cell r="Y118" t="str">
            <v/>
          </cell>
          <cell r="Z118" t="str">
            <v/>
          </cell>
          <cell r="AA118" t="str">
            <v/>
          </cell>
          <cell r="AB118" t="str">
            <v>　　・　　</v>
          </cell>
          <cell r="AC118" t="str">
            <v>2種目</v>
          </cell>
        </row>
        <row r="119">
          <cell r="S119" t="str">
            <v/>
          </cell>
          <cell r="T119" t="str">
            <v/>
          </cell>
          <cell r="U119">
            <v>2</v>
          </cell>
          <cell r="V119" t="str">
            <v/>
          </cell>
          <cell r="W119" t="str">
            <v/>
          </cell>
          <cell r="X119" t="str">
            <v/>
          </cell>
          <cell r="Y119" t="str">
            <v/>
          </cell>
          <cell r="Z119" t="str">
            <v/>
          </cell>
          <cell r="AA119" t="str">
            <v/>
          </cell>
          <cell r="AB119" t="str">
            <v>　　・　　</v>
          </cell>
          <cell r="AC119" t="str">
            <v>2種目</v>
          </cell>
        </row>
        <row r="120">
          <cell r="S120" t="str">
            <v/>
          </cell>
          <cell r="T120" t="str">
            <v/>
          </cell>
          <cell r="U120">
            <v>1</v>
          </cell>
          <cell r="V120" t="str">
            <v/>
          </cell>
          <cell r="W120" t="str">
            <v/>
          </cell>
          <cell r="X120" t="str">
            <v/>
          </cell>
          <cell r="Y120" t="str">
            <v/>
          </cell>
          <cell r="Z120" t="str">
            <v/>
          </cell>
          <cell r="AA120" t="str">
            <v/>
          </cell>
          <cell r="AB120" t="str">
            <v>　　・　　</v>
          </cell>
          <cell r="AC120" t="str">
            <v>3種目</v>
          </cell>
        </row>
        <row r="121">
          <cell r="S121" t="str">
            <v/>
          </cell>
          <cell r="T121" t="str">
            <v/>
          </cell>
          <cell r="U121">
            <v>1</v>
          </cell>
          <cell r="V121" t="str">
            <v/>
          </cell>
          <cell r="W121" t="str">
            <v/>
          </cell>
          <cell r="X121" t="str">
            <v/>
          </cell>
          <cell r="Y121" t="str">
            <v/>
          </cell>
          <cell r="Z121" t="str">
            <v/>
          </cell>
          <cell r="AA121" t="str">
            <v/>
          </cell>
          <cell r="AB121" t="str">
            <v>　　・　　</v>
          </cell>
          <cell r="AC121" t="str">
            <v>3種目</v>
          </cell>
        </row>
        <row r="122">
          <cell r="S122" t="str">
            <v/>
          </cell>
          <cell r="T122" t="str">
            <v/>
          </cell>
          <cell r="U122">
            <v>1</v>
          </cell>
          <cell r="V122" t="str">
            <v/>
          </cell>
          <cell r="W122" t="str">
            <v/>
          </cell>
          <cell r="X122" t="str">
            <v/>
          </cell>
          <cell r="Y122" t="str">
            <v/>
          </cell>
          <cell r="Z122" t="str">
            <v/>
          </cell>
          <cell r="AA122" t="str">
            <v/>
          </cell>
          <cell r="AB122" t="str">
            <v>　　・　　</v>
          </cell>
          <cell r="AC122" t="str">
            <v>3種目</v>
          </cell>
        </row>
        <row r="123">
          <cell r="S123" t="str">
            <v/>
          </cell>
          <cell r="T123" t="str">
            <v/>
          </cell>
          <cell r="U123">
            <v>1</v>
          </cell>
          <cell r="V123" t="str">
            <v/>
          </cell>
          <cell r="W123" t="str">
            <v/>
          </cell>
          <cell r="X123" t="str">
            <v/>
          </cell>
          <cell r="Y123" t="str">
            <v/>
          </cell>
          <cell r="Z123" t="str">
            <v/>
          </cell>
          <cell r="AA123" t="str">
            <v/>
          </cell>
          <cell r="AB123" t="str">
            <v>　　・　　</v>
          </cell>
          <cell r="AC123" t="str">
            <v>3種目</v>
          </cell>
        </row>
        <row r="124">
          <cell r="S124" t="str">
            <v/>
          </cell>
          <cell r="T124" t="str">
            <v/>
          </cell>
          <cell r="U124">
            <v>1</v>
          </cell>
          <cell r="V124" t="str">
            <v/>
          </cell>
          <cell r="W124" t="str">
            <v/>
          </cell>
          <cell r="X124" t="str">
            <v/>
          </cell>
          <cell r="Y124" t="str">
            <v/>
          </cell>
          <cell r="Z124" t="str">
            <v/>
          </cell>
          <cell r="AA124" t="str">
            <v/>
          </cell>
          <cell r="AB124" t="str">
            <v>　　・　　</v>
          </cell>
          <cell r="AC124" t="str">
            <v>3種目</v>
          </cell>
        </row>
        <row r="125">
          <cell r="S125" t="str">
            <v/>
          </cell>
          <cell r="T125" t="str">
            <v/>
          </cell>
          <cell r="U125">
            <v>1</v>
          </cell>
          <cell r="V125" t="str">
            <v/>
          </cell>
          <cell r="W125" t="str">
            <v/>
          </cell>
          <cell r="X125" t="str">
            <v/>
          </cell>
          <cell r="Y125" t="str">
            <v/>
          </cell>
          <cell r="Z125" t="str">
            <v/>
          </cell>
          <cell r="AA125" t="str">
            <v/>
          </cell>
          <cell r="AB125" t="str">
            <v>　　・　　</v>
          </cell>
          <cell r="AC125" t="str">
            <v>3種目</v>
          </cell>
        </row>
        <row r="126">
          <cell r="S126" t="str">
            <v/>
          </cell>
          <cell r="T126" t="str">
            <v/>
          </cell>
          <cell r="U126">
            <v>1</v>
          </cell>
          <cell r="V126" t="str">
            <v/>
          </cell>
          <cell r="W126" t="str">
            <v/>
          </cell>
          <cell r="X126" t="str">
            <v/>
          </cell>
          <cell r="Y126" t="str">
            <v/>
          </cell>
          <cell r="Z126" t="str">
            <v/>
          </cell>
          <cell r="AA126" t="str">
            <v/>
          </cell>
          <cell r="AB126" t="str">
            <v>　　・　　</v>
          </cell>
          <cell r="AC126" t="str">
            <v>3種目</v>
          </cell>
        </row>
        <row r="127">
          <cell r="S127" t="str">
            <v/>
          </cell>
          <cell r="T127" t="str">
            <v/>
          </cell>
          <cell r="U127">
            <v>1</v>
          </cell>
          <cell r="V127" t="str">
            <v/>
          </cell>
          <cell r="W127" t="str">
            <v/>
          </cell>
          <cell r="X127" t="str">
            <v/>
          </cell>
          <cell r="Y127" t="str">
            <v/>
          </cell>
          <cell r="Z127" t="str">
            <v/>
          </cell>
          <cell r="AA127" t="str">
            <v/>
          </cell>
          <cell r="AB127" t="str">
            <v>　　・　　</v>
          </cell>
          <cell r="AC127" t="str">
            <v>3種目</v>
          </cell>
        </row>
        <row r="128">
          <cell r="S128" t="str">
            <v/>
          </cell>
          <cell r="T128" t="str">
            <v/>
          </cell>
          <cell r="U128">
            <v>1</v>
          </cell>
          <cell r="V128" t="str">
            <v/>
          </cell>
          <cell r="W128" t="str">
            <v/>
          </cell>
          <cell r="X128" t="str">
            <v/>
          </cell>
          <cell r="Y128" t="str">
            <v/>
          </cell>
          <cell r="Z128" t="str">
            <v/>
          </cell>
          <cell r="AA128" t="str">
            <v/>
          </cell>
          <cell r="AB128" t="str">
            <v>　　・　　</v>
          </cell>
          <cell r="AC128" t="str">
            <v>3種目</v>
          </cell>
        </row>
        <row r="129">
          <cell r="S129" t="str">
            <v/>
          </cell>
          <cell r="T129" t="str">
            <v/>
          </cell>
          <cell r="U129">
            <v>1</v>
          </cell>
          <cell r="V129" t="str">
            <v/>
          </cell>
          <cell r="W129" t="str">
            <v/>
          </cell>
          <cell r="X129" t="str">
            <v/>
          </cell>
          <cell r="Y129" t="str">
            <v/>
          </cell>
          <cell r="Z129" t="str">
            <v/>
          </cell>
          <cell r="AA129" t="str">
            <v/>
          </cell>
          <cell r="AB129" t="str">
            <v>　　・　　</v>
          </cell>
          <cell r="AC129" t="str">
            <v>3種目</v>
          </cell>
        </row>
        <row r="130">
          <cell r="S130" t="str">
            <v/>
          </cell>
          <cell r="T130" t="str">
            <v/>
          </cell>
          <cell r="U130">
            <v>2</v>
          </cell>
          <cell r="V130" t="str">
            <v/>
          </cell>
          <cell r="W130" t="str">
            <v/>
          </cell>
          <cell r="X130" t="str">
            <v/>
          </cell>
          <cell r="Y130" t="str">
            <v/>
          </cell>
          <cell r="Z130" t="str">
            <v/>
          </cell>
          <cell r="AA130" t="str">
            <v/>
          </cell>
          <cell r="AB130" t="str">
            <v>　　・　　</v>
          </cell>
          <cell r="AC130" t="str">
            <v>3種目</v>
          </cell>
        </row>
        <row r="131">
          <cell r="S131" t="str">
            <v/>
          </cell>
          <cell r="T131" t="str">
            <v/>
          </cell>
          <cell r="U131">
            <v>2</v>
          </cell>
          <cell r="V131" t="str">
            <v/>
          </cell>
          <cell r="W131" t="str">
            <v/>
          </cell>
          <cell r="X131" t="str">
            <v/>
          </cell>
          <cell r="Y131" t="str">
            <v/>
          </cell>
          <cell r="Z131" t="str">
            <v/>
          </cell>
          <cell r="AA131" t="str">
            <v/>
          </cell>
          <cell r="AB131" t="str">
            <v>　　・　　</v>
          </cell>
          <cell r="AC131" t="str">
            <v>3種目</v>
          </cell>
        </row>
        <row r="132">
          <cell r="S132" t="str">
            <v/>
          </cell>
          <cell r="T132" t="str">
            <v/>
          </cell>
          <cell r="U132">
            <v>2</v>
          </cell>
          <cell r="V132" t="str">
            <v/>
          </cell>
          <cell r="W132" t="str">
            <v/>
          </cell>
          <cell r="X132" t="str">
            <v/>
          </cell>
          <cell r="Y132" t="str">
            <v/>
          </cell>
          <cell r="Z132" t="str">
            <v/>
          </cell>
          <cell r="AA132" t="str">
            <v/>
          </cell>
          <cell r="AB132" t="str">
            <v>　　・　　</v>
          </cell>
          <cell r="AC132" t="str">
            <v>3種目</v>
          </cell>
        </row>
        <row r="133">
          <cell r="S133" t="str">
            <v/>
          </cell>
          <cell r="T133" t="str">
            <v/>
          </cell>
          <cell r="U133">
            <v>2</v>
          </cell>
          <cell r="V133" t="str">
            <v/>
          </cell>
          <cell r="W133" t="str">
            <v/>
          </cell>
          <cell r="X133" t="str">
            <v/>
          </cell>
          <cell r="Y133" t="str">
            <v/>
          </cell>
          <cell r="Z133" t="str">
            <v/>
          </cell>
          <cell r="AA133" t="str">
            <v/>
          </cell>
          <cell r="AB133" t="str">
            <v>　　・　　</v>
          </cell>
          <cell r="AC133" t="str">
            <v>3種目</v>
          </cell>
        </row>
        <row r="134">
          <cell r="S134" t="str">
            <v/>
          </cell>
          <cell r="T134" t="str">
            <v/>
          </cell>
          <cell r="U134">
            <v>2</v>
          </cell>
          <cell r="V134" t="str">
            <v/>
          </cell>
          <cell r="W134" t="str">
            <v/>
          </cell>
          <cell r="X134" t="str">
            <v/>
          </cell>
          <cell r="Y134" t="str">
            <v/>
          </cell>
          <cell r="Z134" t="str">
            <v/>
          </cell>
          <cell r="AA134" t="str">
            <v/>
          </cell>
          <cell r="AB134" t="str">
            <v>　　・　　</v>
          </cell>
          <cell r="AC134" t="str">
            <v>3種目</v>
          </cell>
        </row>
        <row r="135">
          <cell r="S135" t="str">
            <v/>
          </cell>
          <cell r="T135" t="str">
            <v/>
          </cell>
          <cell r="U135">
            <v>2</v>
          </cell>
          <cell r="V135" t="str">
            <v/>
          </cell>
          <cell r="W135" t="str">
            <v/>
          </cell>
          <cell r="X135" t="str">
            <v/>
          </cell>
          <cell r="Y135" t="str">
            <v/>
          </cell>
          <cell r="Z135" t="str">
            <v/>
          </cell>
          <cell r="AA135" t="str">
            <v/>
          </cell>
          <cell r="AB135" t="str">
            <v>　　・　　</v>
          </cell>
          <cell r="AC135" t="str">
            <v>3種目</v>
          </cell>
        </row>
        <row r="136">
          <cell r="S136" t="str">
            <v/>
          </cell>
          <cell r="T136" t="str">
            <v/>
          </cell>
          <cell r="U136">
            <v>2</v>
          </cell>
          <cell r="V136" t="str">
            <v/>
          </cell>
          <cell r="W136" t="str">
            <v/>
          </cell>
          <cell r="X136" t="str">
            <v/>
          </cell>
          <cell r="Y136" t="str">
            <v/>
          </cell>
          <cell r="Z136" t="str">
            <v/>
          </cell>
          <cell r="AA136" t="str">
            <v/>
          </cell>
          <cell r="AB136" t="str">
            <v>　　・　　</v>
          </cell>
          <cell r="AC136" t="str">
            <v>3種目</v>
          </cell>
        </row>
        <row r="139">
          <cell r="S139" t="str">
            <v/>
          </cell>
          <cell r="T139" t="str">
            <v/>
          </cell>
          <cell r="U139">
            <v>2</v>
          </cell>
          <cell r="V139" t="str">
            <v/>
          </cell>
          <cell r="W139" t="str">
            <v/>
          </cell>
          <cell r="X139" t="str">
            <v/>
          </cell>
          <cell r="Y139" t="str">
            <v/>
          </cell>
          <cell r="Z139" t="str">
            <v/>
          </cell>
          <cell r="AA139" t="str">
            <v/>
          </cell>
          <cell r="AB139" t="str">
            <v>　　・　　</v>
          </cell>
          <cell r="AC139" t="str">
            <v>3種目</v>
          </cell>
        </row>
        <row r="140">
          <cell r="S140" t="str">
            <v/>
          </cell>
          <cell r="T140" t="str">
            <v/>
          </cell>
          <cell r="U140">
            <v>2</v>
          </cell>
          <cell r="V140" t="str">
            <v/>
          </cell>
          <cell r="W140" t="str">
            <v/>
          </cell>
          <cell r="X140" t="str">
            <v/>
          </cell>
          <cell r="Y140" t="str">
            <v/>
          </cell>
          <cell r="Z140" t="str">
            <v/>
          </cell>
          <cell r="AA140" t="str">
            <v/>
          </cell>
          <cell r="AB140" t="str">
            <v>　　・　　</v>
          </cell>
          <cell r="AC140" t="str">
            <v>3種目</v>
          </cell>
        </row>
        <row r="141">
          <cell r="S141" t="str">
            <v/>
          </cell>
          <cell r="T141" t="str">
            <v/>
          </cell>
          <cell r="U141">
            <v>2</v>
          </cell>
          <cell r="V141" t="str">
            <v/>
          </cell>
          <cell r="W141" t="str">
            <v/>
          </cell>
          <cell r="X141" t="str">
            <v/>
          </cell>
          <cell r="Y141" t="str">
            <v/>
          </cell>
          <cell r="Z141" t="str">
            <v/>
          </cell>
          <cell r="AA141" t="str">
            <v/>
          </cell>
          <cell r="AB141" t="str">
            <v>　　・　　</v>
          </cell>
          <cell r="AC141" t="str">
            <v>3種目</v>
          </cell>
        </row>
      </sheetData>
      <sheetData sheetId="6"/>
      <sheetData sheetId="7"/>
      <sheetData sheetId="8"/>
      <sheetData sheetId="9"/>
      <sheetData sheetId="10">
        <row r="2">
          <cell r="AA2" t="str">
            <v/>
          </cell>
        </row>
        <row r="9">
          <cell r="V9" t="str">
            <v>連番</v>
          </cell>
          <cell r="W9" t="str">
            <v>資格</v>
          </cell>
          <cell r="X9" t="str">
            <v>性別</v>
          </cell>
          <cell r="Y9" t="str">
            <v>№</v>
          </cell>
          <cell r="Z9" t="str">
            <v>名前</v>
          </cell>
          <cell r="AA9" t="str">
            <v>ﾌﾘｶﾞﾅ</v>
          </cell>
          <cell r="AB9" t="str">
            <v>学年</v>
          </cell>
          <cell r="AC9" t="str">
            <v>出場種目</v>
          </cell>
          <cell r="AD9" t="str">
            <v>出場記録</v>
          </cell>
          <cell r="AE9" t="str">
            <v>所属</v>
          </cell>
          <cell r="AF9" t="str">
            <v>性別</v>
          </cell>
        </row>
        <row r="10">
          <cell r="V10" t="str">
            <v/>
          </cell>
          <cell r="W10" t="str">
            <v/>
          </cell>
          <cell r="X10">
            <v>1</v>
          </cell>
          <cell r="Y10" t="str">
            <v/>
          </cell>
          <cell r="Z10" t="str">
            <v/>
          </cell>
          <cell r="AA10" t="str">
            <v/>
          </cell>
          <cell r="AB10" t="str">
            <v/>
          </cell>
          <cell r="AC10" t="str">
            <v/>
          </cell>
          <cell r="AD10" t="str">
            <v/>
          </cell>
          <cell r="AE10" t="str">
            <v/>
          </cell>
          <cell r="AF10">
            <v>1</v>
          </cell>
        </row>
        <row r="11">
          <cell r="V11" t="str">
            <v/>
          </cell>
          <cell r="W11" t="str">
            <v/>
          </cell>
          <cell r="X11">
            <v>1</v>
          </cell>
          <cell r="Y11" t="str">
            <v/>
          </cell>
          <cell r="Z11" t="str">
            <v/>
          </cell>
          <cell r="AA11" t="str">
            <v/>
          </cell>
          <cell r="AB11" t="str">
            <v/>
          </cell>
          <cell r="AC11" t="str">
            <v/>
          </cell>
          <cell r="AD11" t="str">
            <v/>
          </cell>
          <cell r="AE11" t="str">
            <v/>
          </cell>
          <cell r="AF11">
            <v>1</v>
          </cell>
        </row>
        <row r="12">
          <cell r="V12" t="str">
            <v/>
          </cell>
          <cell r="W12" t="str">
            <v/>
          </cell>
          <cell r="X12">
            <v>1</v>
          </cell>
          <cell r="Y12" t="str">
            <v/>
          </cell>
          <cell r="Z12" t="str">
            <v/>
          </cell>
          <cell r="AA12" t="str">
            <v/>
          </cell>
          <cell r="AB12" t="str">
            <v/>
          </cell>
          <cell r="AC12" t="str">
            <v/>
          </cell>
          <cell r="AD12" t="str">
            <v/>
          </cell>
          <cell r="AE12" t="str">
            <v/>
          </cell>
          <cell r="AF12">
            <v>1</v>
          </cell>
        </row>
        <row r="13">
          <cell r="V13" t="str">
            <v/>
          </cell>
          <cell r="W13" t="str">
            <v/>
          </cell>
          <cell r="X13">
            <v>1</v>
          </cell>
          <cell r="Y13" t="str">
            <v/>
          </cell>
          <cell r="Z13" t="str">
            <v/>
          </cell>
          <cell r="AA13" t="str">
            <v/>
          </cell>
          <cell r="AB13" t="str">
            <v/>
          </cell>
          <cell r="AC13" t="str">
            <v/>
          </cell>
          <cell r="AD13" t="str">
            <v/>
          </cell>
          <cell r="AE13" t="str">
            <v/>
          </cell>
          <cell r="AF13">
            <v>1</v>
          </cell>
        </row>
        <row r="14">
          <cell r="V14" t="str">
            <v/>
          </cell>
          <cell r="W14" t="str">
            <v/>
          </cell>
          <cell r="X14">
            <v>1</v>
          </cell>
          <cell r="Y14" t="str">
            <v/>
          </cell>
          <cell r="Z14" t="str">
            <v/>
          </cell>
          <cell r="AA14" t="str">
            <v/>
          </cell>
          <cell r="AB14" t="str">
            <v/>
          </cell>
          <cell r="AC14" t="str">
            <v/>
          </cell>
          <cell r="AD14" t="str">
            <v/>
          </cell>
          <cell r="AE14" t="str">
            <v/>
          </cell>
          <cell r="AF14">
            <v>1</v>
          </cell>
        </row>
        <row r="15">
          <cell r="V15" t="str">
            <v/>
          </cell>
          <cell r="W15" t="str">
            <v/>
          </cell>
          <cell r="X15">
            <v>1</v>
          </cell>
          <cell r="Y15" t="str">
            <v/>
          </cell>
          <cell r="Z15" t="str">
            <v/>
          </cell>
          <cell r="AA15" t="str">
            <v/>
          </cell>
          <cell r="AB15" t="str">
            <v/>
          </cell>
          <cell r="AC15" t="str">
            <v/>
          </cell>
          <cell r="AD15" t="str">
            <v/>
          </cell>
          <cell r="AE15" t="str">
            <v/>
          </cell>
          <cell r="AF15">
            <v>1</v>
          </cell>
        </row>
        <row r="16">
          <cell r="V16" t="str">
            <v/>
          </cell>
          <cell r="W16" t="str">
            <v/>
          </cell>
          <cell r="X16">
            <v>1</v>
          </cell>
          <cell r="Y16" t="str">
            <v/>
          </cell>
          <cell r="Z16" t="str">
            <v/>
          </cell>
          <cell r="AA16" t="str">
            <v/>
          </cell>
          <cell r="AB16" t="str">
            <v/>
          </cell>
          <cell r="AC16" t="str">
            <v/>
          </cell>
          <cell r="AD16" t="str">
            <v/>
          </cell>
          <cell r="AE16" t="str">
            <v/>
          </cell>
          <cell r="AF16">
            <v>1</v>
          </cell>
        </row>
        <row r="17">
          <cell r="V17" t="str">
            <v/>
          </cell>
          <cell r="W17" t="str">
            <v/>
          </cell>
          <cell r="X17">
            <v>1</v>
          </cell>
          <cell r="Y17" t="str">
            <v/>
          </cell>
          <cell r="Z17" t="str">
            <v/>
          </cell>
          <cell r="AA17" t="str">
            <v/>
          </cell>
          <cell r="AB17" t="str">
            <v/>
          </cell>
          <cell r="AC17" t="str">
            <v/>
          </cell>
          <cell r="AD17" t="str">
            <v/>
          </cell>
          <cell r="AE17" t="str">
            <v/>
          </cell>
          <cell r="AF17">
            <v>1</v>
          </cell>
        </row>
        <row r="18">
          <cell r="V18" t="str">
            <v/>
          </cell>
          <cell r="W18" t="str">
            <v/>
          </cell>
          <cell r="X18">
            <v>1</v>
          </cell>
          <cell r="Y18" t="str">
            <v/>
          </cell>
          <cell r="Z18" t="str">
            <v/>
          </cell>
          <cell r="AA18" t="str">
            <v/>
          </cell>
          <cell r="AB18" t="str">
            <v/>
          </cell>
          <cell r="AC18" t="str">
            <v/>
          </cell>
          <cell r="AD18" t="str">
            <v/>
          </cell>
          <cell r="AE18" t="str">
            <v/>
          </cell>
          <cell r="AF18">
            <v>1</v>
          </cell>
        </row>
        <row r="19">
          <cell r="V19" t="str">
            <v/>
          </cell>
          <cell r="W19" t="str">
            <v/>
          </cell>
          <cell r="X19">
            <v>1</v>
          </cell>
          <cell r="Y19" t="str">
            <v/>
          </cell>
          <cell r="Z19" t="str">
            <v/>
          </cell>
          <cell r="AA19" t="str">
            <v/>
          </cell>
          <cell r="AB19" t="str">
            <v/>
          </cell>
          <cell r="AC19" t="str">
            <v/>
          </cell>
          <cell r="AD19" t="str">
            <v/>
          </cell>
          <cell r="AE19" t="str">
            <v/>
          </cell>
          <cell r="AF19">
            <v>1</v>
          </cell>
        </row>
        <row r="20">
          <cell r="V20" t="str">
            <v/>
          </cell>
          <cell r="W20" t="str">
            <v/>
          </cell>
          <cell r="X20">
            <v>1</v>
          </cell>
          <cell r="Y20" t="str">
            <v/>
          </cell>
          <cell r="Z20" t="str">
            <v/>
          </cell>
          <cell r="AA20" t="str">
            <v/>
          </cell>
          <cell r="AB20" t="str">
            <v/>
          </cell>
          <cell r="AC20" t="str">
            <v/>
          </cell>
          <cell r="AD20" t="str">
            <v/>
          </cell>
          <cell r="AE20" t="str">
            <v/>
          </cell>
          <cell r="AF20">
            <v>1</v>
          </cell>
        </row>
        <row r="21">
          <cell r="V21" t="str">
            <v/>
          </cell>
          <cell r="W21" t="str">
            <v/>
          </cell>
          <cell r="X21">
            <v>1</v>
          </cell>
          <cell r="Y21" t="str">
            <v/>
          </cell>
          <cell r="Z21" t="str">
            <v/>
          </cell>
          <cell r="AA21" t="str">
            <v/>
          </cell>
          <cell r="AB21" t="str">
            <v/>
          </cell>
          <cell r="AC21" t="str">
            <v/>
          </cell>
          <cell r="AD21" t="str">
            <v/>
          </cell>
          <cell r="AE21" t="str">
            <v/>
          </cell>
          <cell r="AF21">
            <v>1</v>
          </cell>
        </row>
        <row r="22">
          <cell r="V22" t="str">
            <v/>
          </cell>
          <cell r="W22" t="str">
            <v/>
          </cell>
          <cell r="X22">
            <v>1</v>
          </cell>
          <cell r="Y22" t="str">
            <v/>
          </cell>
          <cell r="Z22" t="str">
            <v/>
          </cell>
          <cell r="AA22" t="str">
            <v/>
          </cell>
          <cell r="AB22" t="str">
            <v/>
          </cell>
          <cell r="AC22" t="str">
            <v/>
          </cell>
          <cell r="AD22" t="str">
            <v/>
          </cell>
          <cell r="AE22" t="str">
            <v/>
          </cell>
          <cell r="AF22">
            <v>1</v>
          </cell>
        </row>
        <row r="23">
          <cell r="V23" t="str">
            <v/>
          </cell>
          <cell r="W23" t="str">
            <v/>
          </cell>
          <cell r="X23">
            <v>1</v>
          </cell>
          <cell r="Y23" t="str">
            <v/>
          </cell>
          <cell r="Z23" t="str">
            <v/>
          </cell>
          <cell r="AA23" t="str">
            <v/>
          </cell>
          <cell r="AB23" t="str">
            <v/>
          </cell>
          <cell r="AC23" t="str">
            <v/>
          </cell>
          <cell r="AD23" t="str">
            <v/>
          </cell>
          <cell r="AE23" t="str">
            <v/>
          </cell>
          <cell r="AF23">
            <v>1</v>
          </cell>
        </row>
        <row r="24">
          <cell r="V24" t="str">
            <v/>
          </cell>
          <cell r="W24" t="str">
            <v/>
          </cell>
          <cell r="X24">
            <v>1</v>
          </cell>
          <cell r="Y24" t="str">
            <v/>
          </cell>
          <cell r="Z24" t="str">
            <v/>
          </cell>
          <cell r="AA24" t="str">
            <v/>
          </cell>
          <cell r="AB24" t="str">
            <v/>
          </cell>
          <cell r="AC24" t="str">
            <v/>
          </cell>
          <cell r="AD24" t="str">
            <v/>
          </cell>
          <cell r="AE24" t="str">
            <v/>
          </cell>
          <cell r="AF24">
            <v>1</v>
          </cell>
        </row>
        <row r="25">
          <cell r="V25" t="str">
            <v/>
          </cell>
          <cell r="W25" t="str">
            <v/>
          </cell>
          <cell r="X25">
            <v>1</v>
          </cell>
          <cell r="Y25" t="str">
            <v/>
          </cell>
          <cell r="Z25" t="str">
            <v/>
          </cell>
          <cell r="AA25" t="str">
            <v/>
          </cell>
          <cell r="AB25" t="str">
            <v/>
          </cell>
          <cell r="AC25" t="str">
            <v/>
          </cell>
          <cell r="AD25" t="str">
            <v/>
          </cell>
          <cell r="AE25" t="str">
            <v/>
          </cell>
          <cell r="AF25">
            <v>1</v>
          </cell>
        </row>
        <row r="26">
          <cell r="V26" t="str">
            <v/>
          </cell>
          <cell r="W26" t="str">
            <v/>
          </cell>
          <cell r="X26">
            <v>1</v>
          </cell>
          <cell r="Y26" t="str">
            <v/>
          </cell>
          <cell r="Z26" t="str">
            <v/>
          </cell>
          <cell r="AA26" t="str">
            <v/>
          </cell>
          <cell r="AB26" t="str">
            <v/>
          </cell>
          <cell r="AC26" t="str">
            <v/>
          </cell>
          <cell r="AD26" t="str">
            <v/>
          </cell>
          <cell r="AE26" t="str">
            <v/>
          </cell>
          <cell r="AF26">
            <v>1</v>
          </cell>
        </row>
        <row r="27">
          <cell r="V27" t="str">
            <v/>
          </cell>
          <cell r="W27" t="str">
            <v/>
          </cell>
          <cell r="X27">
            <v>1</v>
          </cell>
          <cell r="Y27" t="str">
            <v/>
          </cell>
          <cell r="Z27" t="str">
            <v/>
          </cell>
          <cell r="AA27" t="str">
            <v/>
          </cell>
          <cell r="AB27" t="str">
            <v/>
          </cell>
          <cell r="AC27" t="str">
            <v/>
          </cell>
          <cell r="AD27" t="str">
            <v/>
          </cell>
          <cell r="AE27" t="str">
            <v/>
          </cell>
          <cell r="AF27">
            <v>1</v>
          </cell>
        </row>
        <row r="28">
          <cell r="V28" t="str">
            <v/>
          </cell>
          <cell r="W28" t="str">
            <v/>
          </cell>
          <cell r="X28">
            <v>1</v>
          </cell>
          <cell r="Y28" t="str">
            <v/>
          </cell>
          <cell r="Z28" t="str">
            <v/>
          </cell>
          <cell r="AA28" t="str">
            <v/>
          </cell>
          <cell r="AB28" t="str">
            <v/>
          </cell>
          <cell r="AC28" t="str">
            <v/>
          </cell>
          <cell r="AD28" t="str">
            <v/>
          </cell>
          <cell r="AE28" t="str">
            <v/>
          </cell>
          <cell r="AF28">
            <v>1</v>
          </cell>
        </row>
        <row r="29">
          <cell r="V29" t="str">
            <v/>
          </cell>
          <cell r="W29" t="str">
            <v/>
          </cell>
          <cell r="X29">
            <v>1</v>
          </cell>
          <cell r="Y29" t="str">
            <v/>
          </cell>
          <cell r="Z29" t="str">
            <v/>
          </cell>
          <cell r="AA29" t="str">
            <v/>
          </cell>
          <cell r="AB29" t="str">
            <v/>
          </cell>
          <cell r="AC29" t="str">
            <v/>
          </cell>
          <cell r="AD29" t="str">
            <v/>
          </cell>
          <cell r="AE29" t="str">
            <v/>
          </cell>
          <cell r="AF29">
            <v>1</v>
          </cell>
        </row>
        <row r="30">
          <cell r="V30" t="str">
            <v/>
          </cell>
          <cell r="W30" t="str">
            <v/>
          </cell>
          <cell r="X30">
            <v>1</v>
          </cell>
          <cell r="Y30" t="str">
            <v/>
          </cell>
          <cell r="Z30" t="str">
            <v/>
          </cell>
          <cell r="AA30" t="str">
            <v/>
          </cell>
          <cell r="AB30" t="str">
            <v/>
          </cell>
          <cell r="AC30" t="str">
            <v/>
          </cell>
          <cell r="AD30" t="str">
            <v/>
          </cell>
          <cell r="AE30" t="str">
            <v/>
          </cell>
          <cell r="AF30">
            <v>1</v>
          </cell>
        </row>
        <row r="31">
          <cell r="V31" t="str">
            <v/>
          </cell>
          <cell r="W31" t="str">
            <v/>
          </cell>
          <cell r="X31">
            <v>1</v>
          </cell>
          <cell r="Y31" t="str">
            <v/>
          </cell>
          <cell r="Z31" t="str">
            <v/>
          </cell>
          <cell r="AA31" t="str">
            <v/>
          </cell>
          <cell r="AB31" t="str">
            <v/>
          </cell>
          <cell r="AC31" t="str">
            <v/>
          </cell>
          <cell r="AD31" t="str">
            <v/>
          </cell>
          <cell r="AE31" t="str">
            <v/>
          </cell>
          <cell r="AF31">
            <v>1</v>
          </cell>
        </row>
        <row r="32">
          <cell r="X32">
            <v>1</v>
          </cell>
          <cell r="Y32" t="str">
            <v/>
          </cell>
          <cell r="Z32" t="str">
            <v/>
          </cell>
          <cell r="AA32" t="str">
            <v/>
          </cell>
          <cell r="AB32" t="str">
            <v/>
          </cell>
          <cell r="AC32" t="str">
            <v/>
          </cell>
          <cell r="AD32" t="str">
            <v/>
          </cell>
          <cell r="AE32" t="str">
            <v/>
          </cell>
          <cell r="AF32">
            <v>1</v>
          </cell>
        </row>
        <row r="33">
          <cell r="X33">
            <v>1</v>
          </cell>
          <cell r="Y33" t="str">
            <v/>
          </cell>
          <cell r="Z33" t="str">
            <v/>
          </cell>
          <cell r="AA33" t="str">
            <v/>
          </cell>
          <cell r="AB33" t="str">
            <v/>
          </cell>
          <cell r="AC33" t="str">
            <v/>
          </cell>
          <cell r="AE33" t="str">
            <v/>
          </cell>
          <cell r="AF33">
            <v>1</v>
          </cell>
        </row>
        <row r="34">
          <cell r="X34">
            <v>1</v>
          </cell>
          <cell r="Y34" t="str">
            <v/>
          </cell>
          <cell r="Z34" t="str">
            <v/>
          </cell>
          <cell r="AA34" t="str">
            <v/>
          </cell>
          <cell r="AB34" t="str">
            <v/>
          </cell>
          <cell r="AC34" t="str">
            <v/>
          </cell>
          <cell r="AE34" t="str">
            <v/>
          </cell>
          <cell r="AF34">
            <v>1</v>
          </cell>
        </row>
        <row r="35">
          <cell r="X35">
            <v>1</v>
          </cell>
          <cell r="Y35" t="str">
            <v/>
          </cell>
          <cell r="Z35" t="str">
            <v/>
          </cell>
          <cell r="AA35" t="str">
            <v/>
          </cell>
          <cell r="AB35" t="str">
            <v/>
          </cell>
          <cell r="AC35" t="str">
            <v/>
          </cell>
          <cell r="AE35" t="str">
            <v/>
          </cell>
          <cell r="AF35">
            <v>1</v>
          </cell>
        </row>
        <row r="36">
          <cell r="X36">
            <v>1</v>
          </cell>
          <cell r="Y36" t="str">
            <v/>
          </cell>
          <cell r="Z36" t="str">
            <v/>
          </cell>
          <cell r="AA36" t="str">
            <v/>
          </cell>
          <cell r="AB36" t="str">
            <v/>
          </cell>
          <cell r="AC36" t="str">
            <v/>
          </cell>
          <cell r="AE36" t="str">
            <v/>
          </cell>
          <cell r="AF36">
            <v>1</v>
          </cell>
        </row>
        <row r="37">
          <cell r="X37">
            <v>1</v>
          </cell>
          <cell r="Y37" t="str">
            <v/>
          </cell>
          <cell r="Z37" t="str">
            <v/>
          </cell>
          <cell r="AA37" t="str">
            <v/>
          </cell>
          <cell r="AB37" t="str">
            <v/>
          </cell>
          <cell r="AC37" t="str">
            <v/>
          </cell>
          <cell r="AE37" t="str">
            <v/>
          </cell>
          <cell r="AF37">
            <v>1</v>
          </cell>
        </row>
        <row r="38">
          <cell r="V38" t="str">
            <v/>
          </cell>
          <cell r="W38" t="str">
            <v/>
          </cell>
          <cell r="X38">
            <v>1</v>
          </cell>
          <cell r="Y38" t="str">
            <v/>
          </cell>
          <cell r="Z38" t="str">
            <v/>
          </cell>
          <cell r="AA38" t="str">
            <v/>
          </cell>
          <cell r="AB38" t="str">
            <v/>
          </cell>
          <cell r="AC38" t="str">
            <v/>
          </cell>
          <cell r="AD38" t="str">
            <v/>
          </cell>
          <cell r="AE38" t="str">
            <v/>
          </cell>
          <cell r="AF38">
            <v>1</v>
          </cell>
        </row>
        <row r="39">
          <cell r="V39" t="str">
            <v/>
          </cell>
          <cell r="W39" t="str">
            <v/>
          </cell>
          <cell r="X39">
            <v>1</v>
          </cell>
          <cell r="Y39" t="str">
            <v/>
          </cell>
          <cell r="Z39" t="str">
            <v/>
          </cell>
          <cell r="AA39" t="str">
            <v/>
          </cell>
          <cell r="AB39" t="str">
            <v/>
          </cell>
          <cell r="AC39" t="str">
            <v/>
          </cell>
          <cell r="AD39" t="str">
            <v/>
          </cell>
          <cell r="AE39" t="str">
            <v/>
          </cell>
          <cell r="AF39">
            <v>1</v>
          </cell>
        </row>
        <row r="40">
          <cell r="V40" t="str">
            <v/>
          </cell>
          <cell r="W40" t="str">
            <v/>
          </cell>
          <cell r="X40">
            <v>1</v>
          </cell>
          <cell r="Y40" t="str">
            <v/>
          </cell>
          <cell r="Z40" t="str">
            <v/>
          </cell>
          <cell r="AA40" t="str">
            <v/>
          </cell>
          <cell r="AB40" t="str">
            <v/>
          </cell>
          <cell r="AC40" t="str">
            <v/>
          </cell>
          <cell r="AD40" t="str">
            <v/>
          </cell>
          <cell r="AE40" t="str">
            <v/>
          </cell>
          <cell r="AF40">
            <v>1</v>
          </cell>
        </row>
        <row r="41">
          <cell r="V41" t="str">
            <v/>
          </cell>
          <cell r="W41" t="str">
            <v/>
          </cell>
          <cell r="X41">
            <v>1</v>
          </cell>
          <cell r="Y41" t="str">
            <v/>
          </cell>
          <cell r="Z41" t="str">
            <v/>
          </cell>
          <cell r="AA41" t="str">
            <v/>
          </cell>
          <cell r="AB41" t="str">
            <v/>
          </cell>
          <cell r="AC41" t="str">
            <v/>
          </cell>
          <cell r="AD41" t="str">
            <v/>
          </cell>
          <cell r="AE41" t="str">
            <v/>
          </cell>
          <cell r="AF41">
            <v>1</v>
          </cell>
        </row>
        <row r="42">
          <cell r="V42" t="str">
            <v/>
          </cell>
          <cell r="W42" t="str">
            <v/>
          </cell>
          <cell r="X42">
            <v>1</v>
          </cell>
          <cell r="Y42" t="str">
            <v/>
          </cell>
          <cell r="Z42" t="str">
            <v/>
          </cell>
          <cell r="AA42" t="str">
            <v/>
          </cell>
          <cell r="AB42" t="str">
            <v/>
          </cell>
          <cell r="AC42" t="str">
            <v/>
          </cell>
          <cell r="AD42" t="str">
            <v/>
          </cell>
          <cell r="AE42" t="str">
            <v/>
          </cell>
          <cell r="AF42">
            <v>1</v>
          </cell>
        </row>
        <row r="43">
          <cell r="V43" t="str">
            <v/>
          </cell>
          <cell r="W43" t="str">
            <v/>
          </cell>
          <cell r="X43">
            <v>1</v>
          </cell>
          <cell r="Y43" t="str">
            <v/>
          </cell>
          <cell r="Z43" t="str">
            <v/>
          </cell>
          <cell r="AA43" t="str">
            <v/>
          </cell>
          <cell r="AB43" t="str">
            <v/>
          </cell>
          <cell r="AC43" t="str">
            <v/>
          </cell>
          <cell r="AD43" t="str">
            <v/>
          </cell>
          <cell r="AE43" t="str">
            <v/>
          </cell>
          <cell r="AF43">
            <v>1</v>
          </cell>
        </row>
        <row r="44">
          <cell r="V44" t="str">
            <v/>
          </cell>
          <cell r="W44" t="str">
            <v/>
          </cell>
          <cell r="X44">
            <v>1</v>
          </cell>
          <cell r="Y44" t="str">
            <v/>
          </cell>
          <cell r="Z44" t="str">
            <v/>
          </cell>
          <cell r="AA44" t="str">
            <v/>
          </cell>
          <cell r="AB44" t="str">
            <v/>
          </cell>
          <cell r="AC44" t="str">
            <v/>
          </cell>
          <cell r="AD44" t="str">
            <v/>
          </cell>
          <cell r="AE44" t="str">
            <v/>
          </cell>
          <cell r="AF44">
            <v>1</v>
          </cell>
        </row>
        <row r="45">
          <cell r="V45" t="str">
            <v/>
          </cell>
          <cell r="W45" t="str">
            <v/>
          </cell>
          <cell r="X45">
            <v>1</v>
          </cell>
          <cell r="Y45" t="str">
            <v/>
          </cell>
          <cell r="Z45" t="str">
            <v/>
          </cell>
          <cell r="AA45" t="str">
            <v/>
          </cell>
          <cell r="AB45" t="str">
            <v/>
          </cell>
          <cell r="AC45" t="str">
            <v/>
          </cell>
          <cell r="AD45" t="str">
            <v/>
          </cell>
          <cell r="AE45" t="str">
            <v/>
          </cell>
          <cell r="AF45">
            <v>1</v>
          </cell>
        </row>
        <row r="46">
          <cell r="V46" t="str">
            <v/>
          </cell>
          <cell r="W46" t="str">
            <v/>
          </cell>
          <cell r="X46">
            <v>1</v>
          </cell>
          <cell r="Y46" t="str">
            <v/>
          </cell>
          <cell r="Z46" t="str">
            <v/>
          </cell>
          <cell r="AA46" t="str">
            <v/>
          </cell>
          <cell r="AB46" t="str">
            <v/>
          </cell>
          <cell r="AC46" t="str">
            <v/>
          </cell>
          <cell r="AD46" t="str">
            <v/>
          </cell>
          <cell r="AE46" t="str">
            <v/>
          </cell>
          <cell r="AF46">
            <v>1</v>
          </cell>
        </row>
        <row r="47">
          <cell r="V47" t="str">
            <v/>
          </cell>
          <cell r="W47" t="str">
            <v/>
          </cell>
          <cell r="X47">
            <v>1</v>
          </cell>
          <cell r="Y47" t="str">
            <v/>
          </cell>
          <cell r="Z47" t="str">
            <v/>
          </cell>
          <cell r="AA47" t="str">
            <v/>
          </cell>
          <cell r="AB47" t="str">
            <v/>
          </cell>
          <cell r="AC47" t="str">
            <v/>
          </cell>
          <cell r="AD47" t="str">
            <v/>
          </cell>
          <cell r="AE47" t="str">
            <v/>
          </cell>
          <cell r="AF47">
            <v>1</v>
          </cell>
        </row>
        <row r="48">
          <cell r="L48" t="str">
            <v/>
          </cell>
          <cell r="V48" t="str">
            <v/>
          </cell>
          <cell r="W48" t="str">
            <v/>
          </cell>
          <cell r="X48">
            <v>1</v>
          </cell>
          <cell r="Y48" t="str">
            <v/>
          </cell>
          <cell r="Z48" t="str">
            <v/>
          </cell>
          <cell r="AA48" t="str">
            <v/>
          </cell>
          <cell r="AB48" t="str">
            <v/>
          </cell>
          <cell r="AC48" t="str">
            <v/>
          </cell>
          <cell r="AD48" t="str">
            <v/>
          </cell>
          <cell r="AE48" t="str">
            <v/>
          </cell>
          <cell r="AF48">
            <v>1</v>
          </cell>
        </row>
        <row r="49">
          <cell r="V49" t="str">
            <v/>
          </cell>
          <cell r="W49" t="str">
            <v/>
          </cell>
          <cell r="X49">
            <v>1</v>
          </cell>
          <cell r="Y49" t="str">
            <v/>
          </cell>
          <cell r="Z49" t="str">
            <v/>
          </cell>
          <cell r="AA49" t="str">
            <v/>
          </cell>
          <cell r="AB49" t="str">
            <v/>
          </cell>
          <cell r="AC49" t="str">
            <v/>
          </cell>
          <cell r="AD49" t="str">
            <v/>
          </cell>
          <cell r="AE49" t="str">
            <v/>
          </cell>
          <cell r="AF49">
            <v>1</v>
          </cell>
        </row>
        <row r="50">
          <cell r="V50" t="str">
            <v/>
          </cell>
          <cell r="W50" t="str">
            <v/>
          </cell>
          <cell r="X50">
            <v>1</v>
          </cell>
          <cell r="Y50" t="str">
            <v/>
          </cell>
          <cell r="Z50" t="str">
            <v/>
          </cell>
          <cell r="AA50" t="str">
            <v/>
          </cell>
          <cell r="AB50" t="str">
            <v/>
          </cell>
          <cell r="AC50" t="str">
            <v/>
          </cell>
          <cell r="AD50" t="str">
            <v/>
          </cell>
          <cell r="AE50" t="str">
            <v/>
          </cell>
          <cell r="AF50">
            <v>1</v>
          </cell>
        </row>
        <row r="51">
          <cell r="V51" t="str">
            <v/>
          </cell>
          <cell r="W51" t="str">
            <v/>
          </cell>
          <cell r="X51">
            <v>1</v>
          </cell>
          <cell r="Y51" t="str">
            <v/>
          </cell>
          <cell r="Z51" t="str">
            <v/>
          </cell>
          <cell r="AA51" t="str">
            <v/>
          </cell>
          <cell r="AB51" t="str">
            <v/>
          </cell>
          <cell r="AC51" t="str">
            <v/>
          </cell>
          <cell r="AD51" t="str">
            <v/>
          </cell>
          <cell r="AE51" t="str">
            <v/>
          </cell>
          <cell r="AF51">
            <v>1</v>
          </cell>
        </row>
        <row r="52">
          <cell r="V52" t="str">
            <v/>
          </cell>
          <cell r="W52" t="str">
            <v/>
          </cell>
          <cell r="X52">
            <v>1</v>
          </cell>
          <cell r="Y52" t="str">
            <v/>
          </cell>
          <cell r="Z52" t="str">
            <v/>
          </cell>
          <cell r="AA52" t="str">
            <v/>
          </cell>
          <cell r="AB52" t="str">
            <v/>
          </cell>
          <cell r="AC52" t="str">
            <v/>
          </cell>
          <cell r="AD52" t="str">
            <v/>
          </cell>
          <cell r="AE52" t="str">
            <v/>
          </cell>
          <cell r="AF52">
            <v>1</v>
          </cell>
        </row>
        <row r="53">
          <cell r="V53" t="str">
            <v/>
          </cell>
          <cell r="W53" t="str">
            <v/>
          </cell>
          <cell r="X53">
            <v>1</v>
          </cell>
          <cell r="Y53" t="str">
            <v/>
          </cell>
          <cell r="Z53" t="str">
            <v/>
          </cell>
          <cell r="AA53" t="str">
            <v/>
          </cell>
          <cell r="AB53" t="str">
            <v/>
          </cell>
          <cell r="AC53" t="str">
            <v/>
          </cell>
          <cell r="AD53" t="str">
            <v/>
          </cell>
          <cell r="AE53" t="str">
            <v/>
          </cell>
          <cell r="AF53">
            <v>1</v>
          </cell>
        </row>
        <row r="54">
          <cell r="V54" t="str">
            <v/>
          </cell>
          <cell r="W54" t="str">
            <v/>
          </cell>
          <cell r="X54">
            <v>1</v>
          </cell>
          <cell r="Y54" t="str">
            <v/>
          </cell>
          <cell r="Z54" t="str">
            <v/>
          </cell>
          <cell r="AA54" t="str">
            <v/>
          </cell>
          <cell r="AB54" t="str">
            <v/>
          </cell>
          <cell r="AC54" t="str">
            <v/>
          </cell>
          <cell r="AD54" t="str">
            <v/>
          </cell>
          <cell r="AE54" t="str">
            <v/>
          </cell>
          <cell r="AF54">
            <v>1</v>
          </cell>
        </row>
        <row r="55">
          <cell r="V55" t="str">
            <v/>
          </cell>
          <cell r="W55" t="str">
            <v/>
          </cell>
          <cell r="X55">
            <v>1</v>
          </cell>
          <cell r="Y55" t="str">
            <v/>
          </cell>
          <cell r="Z55" t="str">
            <v/>
          </cell>
          <cell r="AA55" t="str">
            <v/>
          </cell>
          <cell r="AB55" t="str">
            <v/>
          </cell>
          <cell r="AC55" t="str">
            <v/>
          </cell>
          <cell r="AD55" t="str">
            <v/>
          </cell>
          <cell r="AE55" t="str">
            <v/>
          </cell>
          <cell r="AF55">
            <v>1</v>
          </cell>
        </row>
        <row r="56">
          <cell r="V56" t="str">
            <v/>
          </cell>
          <cell r="W56" t="str">
            <v/>
          </cell>
          <cell r="X56">
            <v>1</v>
          </cell>
          <cell r="Y56" t="str">
            <v/>
          </cell>
          <cell r="Z56" t="str">
            <v/>
          </cell>
          <cell r="AA56" t="str">
            <v/>
          </cell>
          <cell r="AB56" t="str">
            <v/>
          </cell>
          <cell r="AC56" t="str">
            <v/>
          </cell>
          <cell r="AD56" t="str">
            <v/>
          </cell>
          <cell r="AE56" t="str">
            <v/>
          </cell>
          <cell r="AF56">
            <v>1</v>
          </cell>
        </row>
        <row r="57">
          <cell r="V57" t="str">
            <v/>
          </cell>
          <cell r="W57" t="str">
            <v/>
          </cell>
          <cell r="X57">
            <v>1</v>
          </cell>
          <cell r="Y57" t="str">
            <v/>
          </cell>
          <cell r="Z57" t="str">
            <v/>
          </cell>
          <cell r="AA57" t="str">
            <v/>
          </cell>
          <cell r="AB57" t="str">
            <v/>
          </cell>
          <cell r="AC57" t="str">
            <v/>
          </cell>
          <cell r="AD57" t="str">
            <v/>
          </cell>
          <cell r="AE57" t="str">
            <v/>
          </cell>
          <cell r="AF57">
            <v>1</v>
          </cell>
        </row>
        <row r="58">
          <cell r="V58" t="str">
            <v/>
          </cell>
          <cell r="W58" t="str">
            <v/>
          </cell>
          <cell r="X58">
            <v>1</v>
          </cell>
          <cell r="Y58" t="str">
            <v/>
          </cell>
          <cell r="Z58" t="str">
            <v/>
          </cell>
          <cell r="AA58" t="str">
            <v/>
          </cell>
          <cell r="AB58" t="str">
            <v/>
          </cell>
          <cell r="AC58" t="str">
            <v/>
          </cell>
          <cell r="AD58" t="str">
            <v/>
          </cell>
          <cell r="AE58" t="str">
            <v/>
          </cell>
          <cell r="AF58">
            <v>1</v>
          </cell>
        </row>
        <row r="59">
          <cell r="V59" t="str">
            <v/>
          </cell>
          <cell r="W59" t="str">
            <v/>
          </cell>
          <cell r="X59">
            <v>1</v>
          </cell>
          <cell r="Y59" t="str">
            <v/>
          </cell>
          <cell r="Z59" t="str">
            <v/>
          </cell>
          <cell r="AA59" t="str">
            <v/>
          </cell>
          <cell r="AB59" t="str">
            <v/>
          </cell>
          <cell r="AC59" t="str">
            <v/>
          </cell>
          <cell r="AD59" t="str">
            <v/>
          </cell>
          <cell r="AE59" t="str">
            <v/>
          </cell>
          <cell r="AF59">
            <v>1</v>
          </cell>
        </row>
        <row r="60">
          <cell r="V60" t="str">
            <v/>
          </cell>
          <cell r="W60" t="str">
            <v/>
          </cell>
          <cell r="X60">
            <v>1</v>
          </cell>
          <cell r="Y60" t="str">
            <v/>
          </cell>
          <cell r="Z60" t="str">
            <v/>
          </cell>
          <cell r="AA60" t="str">
            <v/>
          </cell>
          <cell r="AB60" t="str">
            <v/>
          </cell>
          <cell r="AC60" t="str">
            <v/>
          </cell>
          <cell r="AD60" t="str">
            <v/>
          </cell>
          <cell r="AE60" t="str">
            <v/>
          </cell>
          <cell r="AF60">
            <v>1</v>
          </cell>
        </row>
        <row r="61">
          <cell r="V61" t="str">
            <v/>
          </cell>
          <cell r="W61" t="str">
            <v/>
          </cell>
          <cell r="X61">
            <v>1</v>
          </cell>
          <cell r="Y61" t="str">
            <v/>
          </cell>
          <cell r="Z61" t="str">
            <v/>
          </cell>
          <cell r="AA61" t="str">
            <v/>
          </cell>
          <cell r="AB61" t="str">
            <v/>
          </cell>
          <cell r="AC61" t="str">
            <v/>
          </cell>
          <cell r="AD61" t="str">
            <v/>
          </cell>
          <cell r="AE61" t="str">
            <v/>
          </cell>
          <cell r="AF61">
            <v>1</v>
          </cell>
        </row>
        <row r="62">
          <cell r="V62" t="str">
            <v/>
          </cell>
          <cell r="W62" t="str">
            <v/>
          </cell>
          <cell r="X62">
            <v>1</v>
          </cell>
          <cell r="Y62" t="str">
            <v/>
          </cell>
          <cell r="Z62" t="str">
            <v/>
          </cell>
          <cell r="AA62" t="str">
            <v/>
          </cell>
          <cell r="AB62" t="str">
            <v/>
          </cell>
          <cell r="AC62" t="str">
            <v/>
          </cell>
          <cell r="AD62" t="str">
            <v/>
          </cell>
          <cell r="AE62" t="str">
            <v/>
          </cell>
          <cell r="AF62">
            <v>1</v>
          </cell>
        </row>
        <row r="63">
          <cell r="V63" t="str">
            <v/>
          </cell>
          <cell r="W63" t="str">
            <v/>
          </cell>
          <cell r="X63">
            <v>1</v>
          </cell>
          <cell r="Y63" t="str">
            <v/>
          </cell>
          <cell r="Z63" t="str">
            <v/>
          </cell>
          <cell r="AA63" t="str">
            <v/>
          </cell>
          <cell r="AB63" t="str">
            <v/>
          </cell>
          <cell r="AC63" t="str">
            <v/>
          </cell>
          <cell r="AD63" t="str">
            <v/>
          </cell>
          <cell r="AE63" t="str">
            <v/>
          </cell>
          <cell r="AF63">
            <v>1</v>
          </cell>
        </row>
        <row r="64">
          <cell r="X64">
            <v>1</v>
          </cell>
          <cell r="Y64" t="str">
            <v/>
          </cell>
          <cell r="Z64" t="str">
            <v/>
          </cell>
          <cell r="AA64" t="str">
            <v/>
          </cell>
          <cell r="AB64" t="str">
            <v/>
          </cell>
          <cell r="AC64" t="str">
            <v/>
          </cell>
          <cell r="AD64" t="str">
            <v/>
          </cell>
          <cell r="AE64" t="str">
            <v/>
          </cell>
          <cell r="AF64">
            <v>1</v>
          </cell>
        </row>
        <row r="65">
          <cell r="X65">
            <v>1</v>
          </cell>
          <cell r="Y65" t="str">
            <v/>
          </cell>
          <cell r="Z65" t="str">
            <v/>
          </cell>
          <cell r="AA65" t="str">
            <v/>
          </cell>
          <cell r="AB65" t="str">
            <v/>
          </cell>
          <cell r="AC65" t="str">
            <v/>
          </cell>
          <cell r="AE65" t="str">
            <v/>
          </cell>
          <cell r="AF65">
            <v>1</v>
          </cell>
        </row>
        <row r="66">
          <cell r="X66">
            <v>1</v>
          </cell>
          <cell r="Y66" t="str">
            <v/>
          </cell>
          <cell r="Z66" t="str">
            <v/>
          </cell>
          <cell r="AA66" t="str">
            <v/>
          </cell>
          <cell r="AB66" t="str">
            <v/>
          </cell>
          <cell r="AC66" t="str">
            <v/>
          </cell>
          <cell r="AE66" t="str">
            <v/>
          </cell>
          <cell r="AF66">
            <v>1</v>
          </cell>
        </row>
        <row r="67">
          <cell r="X67">
            <v>1</v>
          </cell>
          <cell r="Y67" t="str">
            <v/>
          </cell>
          <cell r="Z67" t="str">
            <v/>
          </cell>
          <cell r="AA67" t="str">
            <v/>
          </cell>
          <cell r="AB67" t="str">
            <v/>
          </cell>
          <cell r="AC67" t="str">
            <v/>
          </cell>
          <cell r="AE67" t="str">
            <v/>
          </cell>
          <cell r="AF67">
            <v>1</v>
          </cell>
        </row>
        <row r="68">
          <cell r="X68">
            <v>1</v>
          </cell>
          <cell r="Y68" t="str">
            <v/>
          </cell>
          <cell r="Z68" t="str">
            <v/>
          </cell>
          <cell r="AA68" t="str">
            <v/>
          </cell>
          <cell r="AB68" t="str">
            <v/>
          </cell>
          <cell r="AC68" t="str">
            <v/>
          </cell>
          <cell r="AE68" t="str">
            <v/>
          </cell>
          <cell r="AF68">
            <v>1</v>
          </cell>
        </row>
        <row r="69">
          <cell r="X69">
            <v>1</v>
          </cell>
          <cell r="Y69" t="str">
            <v/>
          </cell>
          <cell r="Z69" t="str">
            <v/>
          </cell>
          <cell r="AA69" t="str">
            <v/>
          </cell>
          <cell r="AB69" t="str">
            <v/>
          </cell>
          <cell r="AC69" t="str">
            <v/>
          </cell>
          <cell r="AE69" t="str">
            <v/>
          </cell>
          <cell r="AF69">
            <v>1</v>
          </cell>
        </row>
        <row r="70">
          <cell r="V70" t="str">
            <v/>
          </cell>
          <cell r="W70" t="str">
            <v/>
          </cell>
          <cell r="X70">
            <v>1</v>
          </cell>
          <cell r="Y70" t="str">
            <v/>
          </cell>
          <cell r="Z70" t="str">
            <v/>
          </cell>
          <cell r="AA70" t="str">
            <v/>
          </cell>
          <cell r="AB70" t="str">
            <v/>
          </cell>
          <cell r="AC70" t="str">
            <v/>
          </cell>
          <cell r="AD70" t="str">
            <v/>
          </cell>
          <cell r="AE70" t="str">
            <v/>
          </cell>
          <cell r="AF70">
            <v>1</v>
          </cell>
        </row>
        <row r="71">
          <cell r="V71" t="str">
            <v/>
          </cell>
          <cell r="W71" t="str">
            <v/>
          </cell>
          <cell r="X71">
            <v>1</v>
          </cell>
          <cell r="Y71" t="str">
            <v/>
          </cell>
          <cell r="Z71" t="str">
            <v/>
          </cell>
          <cell r="AA71" t="str">
            <v/>
          </cell>
          <cell r="AB71" t="str">
            <v/>
          </cell>
          <cell r="AC71" t="str">
            <v/>
          </cell>
          <cell r="AD71" t="str">
            <v/>
          </cell>
          <cell r="AE71" t="str">
            <v/>
          </cell>
          <cell r="AF71">
            <v>1</v>
          </cell>
        </row>
        <row r="72">
          <cell r="V72" t="str">
            <v/>
          </cell>
          <cell r="W72" t="str">
            <v/>
          </cell>
          <cell r="X72">
            <v>1</v>
          </cell>
          <cell r="Y72" t="str">
            <v/>
          </cell>
          <cell r="Z72" t="str">
            <v/>
          </cell>
          <cell r="AA72" t="str">
            <v/>
          </cell>
          <cell r="AB72" t="str">
            <v/>
          </cell>
          <cell r="AC72" t="str">
            <v/>
          </cell>
          <cell r="AD72" t="str">
            <v/>
          </cell>
          <cell r="AE72" t="str">
            <v/>
          </cell>
          <cell r="AF72">
            <v>1</v>
          </cell>
        </row>
        <row r="73">
          <cell r="V73" t="str">
            <v/>
          </cell>
          <cell r="W73" t="str">
            <v/>
          </cell>
          <cell r="X73">
            <v>1</v>
          </cell>
          <cell r="Y73" t="str">
            <v/>
          </cell>
          <cell r="Z73" t="str">
            <v/>
          </cell>
          <cell r="AA73" t="str">
            <v/>
          </cell>
          <cell r="AB73" t="str">
            <v/>
          </cell>
          <cell r="AC73" t="str">
            <v/>
          </cell>
          <cell r="AD73" t="str">
            <v/>
          </cell>
          <cell r="AE73" t="str">
            <v/>
          </cell>
          <cell r="AF73">
            <v>1</v>
          </cell>
        </row>
        <row r="74">
          <cell r="V74" t="str">
            <v/>
          </cell>
          <cell r="W74" t="str">
            <v/>
          </cell>
          <cell r="X74">
            <v>1</v>
          </cell>
          <cell r="Y74" t="str">
            <v/>
          </cell>
          <cell r="Z74" t="str">
            <v/>
          </cell>
          <cell r="AA74" t="str">
            <v/>
          </cell>
          <cell r="AB74" t="str">
            <v/>
          </cell>
          <cell r="AC74" t="str">
            <v/>
          </cell>
          <cell r="AD74" t="str">
            <v/>
          </cell>
          <cell r="AE74" t="str">
            <v/>
          </cell>
          <cell r="AF74">
            <v>1</v>
          </cell>
        </row>
        <row r="75">
          <cell r="V75" t="str">
            <v/>
          </cell>
          <cell r="W75" t="str">
            <v/>
          </cell>
          <cell r="X75">
            <v>1</v>
          </cell>
          <cell r="Y75" t="str">
            <v/>
          </cell>
          <cell r="Z75" t="str">
            <v/>
          </cell>
          <cell r="AA75" t="str">
            <v/>
          </cell>
          <cell r="AB75" t="str">
            <v/>
          </cell>
          <cell r="AC75" t="str">
            <v/>
          </cell>
          <cell r="AD75" t="str">
            <v/>
          </cell>
          <cell r="AE75" t="str">
            <v/>
          </cell>
          <cell r="AF75">
            <v>1</v>
          </cell>
        </row>
        <row r="76">
          <cell r="V76" t="str">
            <v/>
          </cell>
          <cell r="W76" t="str">
            <v/>
          </cell>
          <cell r="X76">
            <v>1</v>
          </cell>
          <cell r="Y76" t="str">
            <v/>
          </cell>
          <cell r="Z76" t="str">
            <v/>
          </cell>
          <cell r="AA76" t="str">
            <v/>
          </cell>
          <cell r="AB76" t="str">
            <v/>
          </cell>
          <cell r="AC76" t="str">
            <v/>
          </cell>
          <cell r="AD76" t="str">
            <v/>
          </cell>
          <cell r="AE76" t="str">
            <v/>
          </cell>
          <cell r="AF76">
            <v>1</v>
          </cell>
        </row>
        <row r="77">
          <cell r="V77" t="str">
            <v/>
          </cell>
          <cell r="W77" t="str">
            <v/>
          </cell>
          <cell r="X77">
            <v>1</v>
          </cell>
          <cell r="Y77" t="str">
            <v/>
          </cell>
          <cell r="Z77" t="str">
            <v/>
          </cell>
          <cell r="AA77" t="str">
            <v/>
          </cell>
          <cell r="AB77" t="str">
            <v/>
          </cell>
          <cell r="AC77" t="str">
            <v/>
          </cell>
          <cell r="AD77" t="str">
            <v/>
          </cell>
          <cell r="AE77" t="str">
            <v/>
          </cell>
          <cell r="AF77">
            <v>1</v>
          </cell>
        </row>
        <row r="78">
          <cell r="V78" t="str">
            <v/>
          </cell>
          <cell r="W78" t="str">
            <v/>
          </cell>
          <cell r="X78">
            <v>1</v>
          </cell>
          <cell r="Y78" t="str">
            <v/>
          </cell>
          <cell r="Z78" t="str">
            <v/>
          </cell>
          <cell r="AA78" t="str">
            <v/>
          </cell>
          <cell r="AB78" t="str">
            <v/>
          </cell>
          <cell r="AC78" t="str">
            <v/>
          </cell>
          <cell r="AD78" t="str">
            <v/>
          </cell>
          <cell r="AE78" t="str">
            <v/>
          </cell>
          <cell r="AF78">
            <v>1</v>
          </cell>
        </row>
        <row r="79">
          <cell r="V79" t="str">
            <v/>
          </cell>
          <cell r="W79" t="str">
            <v/>
          </cell>
          <cell r="X79">
            <v>1</v>
          </cell>
          <cell r="Y79" t="str">
            <v/>
          </cell>
          <cell r="Z79" t="str">
            <v/>
          </cell>
          <cell r="AA79" t="str">
            <v/>
          </cell>
          <cell r="AB79" t="str">
            <v/>
          </cell>
          <cell r="AC79" t="str">
            <v/>
          </cell>
          <cell r="AD79" t="str">
            <v/>
          </cell>
          <cell r="AE79" t="str">
            <v/>
          </cell>
          <cell r="AF79">
            <v>1</v>
          </cell>
        </row>
        <row r="80">
          <cell r="V80" t="str">
            <v/>
          </cell>
          <cell r="W80" t="str">
            <v/>
          </cell>
          <cell r="X80">
            <v>1</v>
          </cell>
          <cell r="Y80" t="str">
            <v/>
          </cell>
          <cell r="Z80" t="str">
            <v/>
          </cell>
          <cell r="AA80" t="str">
            <v/>
          </cell>
          <cell r="AB80" t="str">
            <v/>
          </cell>
          <cell r="AC80" t="str">
            <v/>
          </cell>
          <cell r="AD80" t="str">
            <v/>
          </cell>
          <cell r="AE80" t="str">
            <v/>
          </cell>
          <cell r="AF80">
            <v>1</v>
          </cell>
        </row>
        <row r="81">
          <cell r="V81" t="str">
            <v/>
          </cell>
          <cell r="W81" t="str">
            <v/>
          </cell>
          <cell r="X81">
            <v>1</v>
          </cell>
          <cell r="Y81" t="str">
            <v/>
          </cell>
          <cell r="Z81" t="str">
            <v/>
          </cell>
          <cell r="AA81" t="str">
            <v/>
          </cell>
          <cell r="AB81" t="str">
            <v/>
          </cell>
          <cell r="AC81" t="str">
            <v/>
          </cell>
          <cell r="AD81" t="str">
            <v/>
          </cell>
          <cell r="AE81" t="str">
            <v/>
          </cell>
          <cell r="AF81">
            <v>1</v>
          </cell>
        </row>
        <row r="82">
          <cell r="V82" t="str">
            <v/>
          </cell>
          <cell r="W82" t="str">
            <v/>
          </cell>
          <cell r="X82">
            <v>1</v>
          </cell>
          <cell r="Y82" t="str">
            <v/>
          </cell>
          <cell r="Z82" t="str">
            <v/>
          </cell>
          <cell r="AA82" t="str">
            <v/>
          </cell>
          <cell r="AB82" t="str">
            <v/>
          </cell>
          <cell r="AC82" t="str">
            <v/>
          </cell>
          <cell r="AD82" t="str">
            <v/>
          </cell>
          <cell r="AE82" t="str">
            <v/>
          </cell>
          <cell r="AF82">
            <v>1</v>
          </cell>
        </row>
        <row r="83">
          <cell r="V83" t="str">
            <v/>
          </cell>
          <cell r="W83" t="str">
            <v/>
          </cell>
          <cell r="X83">
            <v>1</v>
          </cell>
          <cell r="Y83" t="str">
            <v/>
          </cell>
          <cell r="Z83" t="str">
            <v/>
          </cell>
          <cell r="AA83" t="str">
            <v/>
          </cell>
          <cell r="AB83" t="str">
            <v/>
          </cell>
          <cell r="AC83" t="str">
            <v/>
          </cell>
          <cell r="AD83" t="str">
            <v/>
          </cell>
          <cell r="AE83" t="str">
            <v/>
          </cell>
          <cell r="AF83">
            <v>1</v>
          </cell>
        </row>
        <row r="84">
          <cell r="V84" t="str">
            <v/>
          </cell>
          <cell r="W84" t="str">
            <v/>
          </cell>
          <cell r="X84">
            <v>1</v>
          </cell>
          <cell r="Y84" t="str">
            <v/>
          </cell>
          <cell r="Z84" t="str">
            <v/>
          </cell>
          <cell r="AA84" t="str">
            <v/>
          </cell>
          <cell r="AB84" t="str">
            <v/>
          </cell>
          <cell r="AC84" t="str">
            <v/>
          </cell>
          <cell r="AD84" t="str">
            <v/>
          </cell>
          <cell r="AE84" t="str">
            <v/>
          </cell>
          <cell r="AF84">
            <v>1</v>
          </cell>
        </row>
        <row r="85">
          <cell r="V85" t="str">
            <v/>
          </cell>
          <cell r="W85" t="str">
            <v/>
          </cell>
          <cell r="X85">
            <v>1</v>
          </cell>
          <cell r="Y85" t="str">
            <v/>
          </cell>
          <cell r="Z85" t="str">
            <v/>
          </cell>
          <cell r="AA85" t="str">
            <v/>
          </cell>
          <cell r="AB85" t="str">
            <v/>
          </cell>
          <cell r="AC85" t="str">
            <v/>
          </cell>
          <cell r="AD85" t="str">
            <v/>
          </cell>
          <cell r="AE85" t="str">
            <v/>
          </cell>
          <cell r="AF85">
            <v>1</v>
          </cell>
        </row>
        <row r="86">
          <cell r="V86" t="str">
            <v/>
          </cell>
          <cell r="W86" t="str">
            <v/>
          </cell>
          <cell r="X86">
            <v>1</v>
          </cell>
          <cell r="Y86" t="str">
            <v/>
          </cell>
          <cell r="Z86" t="str">
            <v/>
          </cell>
          <cell r="AA86" t="str">
            <v/>
          </cell>
          <cell r="AB86" t="str">
            <v/>
          </cell>
          <cell r="AC86" t="str">
            <v/>
          </cell>
          <cell r="AD86" t="str">
            <v/>
          </cell>
          <cell r="AE86" t="str">
            <v/>
          </cell>
          <cell r="AF86">
            <v>1</v>
          </cell>
        </row>
        <row r="87">
          <cell r="V87" t="str">
            <v/>
          </cell>
          <cell r="W87" t="str">
            <v/>
          </cell>
          <cell r="X87">
            <v>1</v>
          </cell>
          <cell r="Y87" t="str">
            <v/>
          </cell>
          <cell r="Z87" t="str">
            <v/>
          </cell>
          <cell r="AA87" t="str">
            <v/>
          </cell>
          <cell r="AB87" t="str">
            <v/>
          </cell>
          <cell r="AC87" t="str">
            <v/>
          </cell>
          <cell r="AD87" t="str">
            <v/>
          </cell>
          <cell r="AE87" t="str">
            <v/>
          </cell>
          <cell r="AF87">
            <v>1</v>
          </cell>
        </row>
        <row r="88">
          <cell r="V88" t="str">
            <v/>
          </cell>
          <cell r="W88" t="str">
            <v/>
          </cell>
          <cell r="X88">
            <v>1</v>
          </cell>
          <cell r="Y88" t="str">
            <v/>
          </cell>
          <cell r="Z88" t="str">
            <v/>
          </cell>
          <cell r="AA88" t="str">
            <v/>
          </cell>
          <cell r="AB88" t="str">
            <v/>
          </cell>
          <cell r="AC88" t="str">
            <v/>
          </cell>
          <cell r="AD88" t="str">
            <v/>
          </cell>
          <cell r="AE88" t="str">
            <v/>
          </cell>
          <cell r="AF88">
            <v>1</v>
          </cell>
        </row>
        <row r="89">
          <cell r="V89" t="str">
            <v/>
          </cell>
          <cell r="W89" t="str">
            <v/>
          </cell>
          <cell r="X89">
            <v>1</v>
          </cell>
          <cell r="Y89" t="str">
            <v/>
          </cell>
          <cell r="Z89" t="str">
            <v/>
          </cell>
          <cell r="AA89" t="str">
            <v/>
          </cell>
          <cell r="AB89" t="str">
            <v/>
          </cell>
          <cell r="AC89" t="str">
            <v/>
          </cell>
          <cell r="AD89" t="str">
            <v/>
          </cell>
          <cell r="AE89" t="str">
            <v/>
          </cell>
          <cell r="AF89">
            <v>1</v>
          </cell>
        </row>
        <row r="90">
          <cell r="V90" t="str">
            <v/>
          </cell>
          <cell r="W90" t="str">
            <v/>
          </cell>
          <cell r="X90">
            <v>1</v>
          </cell>
          <cell r="Y90" t="str">
            <v/>
          </cell>
          <cell r="Z90" t="str">
            <v/>
          </cell>
          <cell r="AA90" t="str">
            <v/>
          </cell>
          <cell r="AB90" t="str">
            <v/>
          </cell>
          <cell r="AC90" t="str">
            <v/>
          </cell>
          <cell r="AD90" t="str">
            <v/>
          </cell>
          <cell r="AE90" t="str">
            <v/>
          </cell>
          <cell r="AF90">
            <v>1</v>
          </cell>
        </row>
        <row r="91">
          <cell r="V91" t="str">
            <v/>
          </cell>
          <cell r="W91" t="str">
            <v/>
          </cell>
          <cell r="X91">
            <v>1</v>
          </cell>
          <cell r="Y91" t="str">
            <v/>
          </cell>
          <cell r="Z91" t="str">
            <v/>
          </cell>
          <cell r="AA91" t="str">
            <v/>
          </cell>
          <cell r="AB91" t="str">
            <v/>
          </cell>
          <cell r="AC91" t="str">
            <v/>
          </cell>
          <cell r="AD91" t="str">
            <v/>
          </cell>
          <cell r="AE91" t="str">
            <v/>
          </cell>
          <cell r="AF91">
            <v>1</v>
          </cell>
        </row>
        <row r="92">
          <cell r="V92" t="str">
            <v/>
          </cell>
          <cell r="W92" t="str">
            <v/>
          </cell>
          <cell r="X92">
            <v>1</v>
          </cell>
          <cell r="Y92" t="str">
            <v/>
          </cell>
          <cell r="Z92" t="str">
            <v/>
          </cell>
          <cell r="AA92" t="str">
            <v/>
          </cell>
          <cell r="AB92" t="str">
            <v/>
          </cell>
          <cell r="AC92" t="str">
            <v/>
          </cell>
          <cell r="AD92" t="str">
            <v/>
          </cell>
          <cell r="AE92" t="str">
            <v/>
          </cell>
          <cell r="AF92">
            <v>1</v>
          </cell>
        </row>
        <row r="93">
          <cell r="V93" t="str">
            <v/>
          </cell>
          <cell r="W93" t="str">
            <v/>
          </cell>
          <cell r="X93">
            <v>1</v>
          </cell>
          <cell r="Y93" t="str">
            <v/>
          </cell>
          <cell r="Z93" t="str">
            <v/>
          </cell>
          <cell r="AA93" t="str">
            <v/>
          </cell>
          <cell r="AB93" t="str">
            <v/>
          </cell>
          <cell r="AC93" t="str">
            <v/>
          </cell>
          <cell r="AD93" t="str">
            <v/>
          </cell>
          <cell r="AE93" t="str">
            <v/>
          </cell>
          <cell r="AF93">
            <v>1</v>
          </cell>
        </row>
        <row r="94">
          <cell r="V94" t="str">
            <v/>
          </cell>
          <cell r="W94" t="str">
            <v/>
          </cell>
          <cell r="X94">
            <v>1</v>
          </cell>
          <cell r="Y94" t="str">
            <v/>
          </cell>
          <cell r="Z94" t="str">
            <v/>
          </cell>
          <cell r="AA94" t="str">
            <v/>
          </cell>
          <cell r="AB94" t="str">
            <v/>
          </cell>
          <cell r="AC94" t="str">
            <v/>
          </cell>
          <cell r="AD94" t="str">
            <v/>
          </cell>
          <cell r="AE94" t="str">
            <v/>
          </cell>
          <cell r="AF94">
            <v>1</v>
          </cell>
        </row>
        <row r="95">
          <cell r="V95" t="str">
            <v/>
          </cell>
          <cell r="W95" t="str">
            <v/>
          </cell>
          <cell r="X95">
            <v>1</v>
          </cell>
          <cell r="Y95" t="str">
            <v/>
          </cell>
          <cell r="Z95" t="str">
            <v/>
          </cell>
          <cell r="AA95" t="str">
            <v/>
          </cell>
          <cell r="AB95" t="str">
            <v/>
          </cell>
          <cell r="AC95" t="str">
            <v/>
          </cell>
          <cell r="AD95" t="str">
            <v/>
          </cell>
          <cell r="AE95" t="str">
            <v/>
          </cell>
          <cell r="AF95">
            <v>1</v>
          </cell>
        </row>
        <row r="96">
          <cell r="V96" t="str">
            <v/>
          </cell>
          <cell r="W96" t="str">
            <v/>
          </cell>
          <cell r="X96">
            <v>1</v>
          </cell>
          <cell r="Y96" t="str">
            <v/>
          </cell>
          <cell r="Z96" t="str">
            <v/>
          </cell>
          <cell r="AA96" t="str">
            <v/>
          </cell>
          <cell r="AB96" t="str">
            <v/>
          </cell>
          <cell r="AC96" t="str">
            <v/>
          </cell>
          <cell r="AD96" t="str">
            <v/>
          </cell>
          <cell r="AE96" t="str">
            <v/>
          </cell>
          <cell r="AF96">
            <v>1</v>
          </cell>
        </row>
        <row r="97">
          <cell r="V97" t="str">
            <v/>
          </cell>
          <cell r="W97" t="str">
            <v/>
          </cell>
          <cell r="X97">
            <v>1</v>
          </cell>
          <cell r="Y97" t="str">
            <v/>
          </cell>
          <cell r="Z97" t="str">
            <v/>
          </cell>
          <cell r="AA97" t="str">
            <v/>
          </cell>
          <cell r="AB97" t="str">
            <v/>
          </cell>
          <cell r="AC97" t="str">
            <v/>
          </cell>
          <cell r="AD97" t="str">
            <v/>
          </cell>
          <cell r="AE97" t="str">
            <v/>
          </cell>
          <cell r="AF97">
            <v>1</v>
          </cell>
        </row>
        <row r="98">
          <cell r="V98" t="str">
            <v/>
          </cell>
          <cell r="W98" t="str">
            <v/>
          </cell>
          <cell r="X98">
            <v>1</v>
          </cell>
          <cell r="Y98" t="str">
            <v/>
          </cell>
          <cell r="Z98" t="str">
            <v/>
          </cell>
          <cell r="AA98" t="str">
            <v/>
          </cell>
          <cell r="AB98" t="str">
            <v/>
          </cell>
          <cell r="AC98" t="str">
            <v/>
          </cell>
          <cell r="AD98" t="str">
            <v/>
          </cell>
          <cell r="AE98" t="str">
            <v/>
          </cell>
          <cell r="AF98">
            <v>1</v>
          </cell>
        </row>
        <row r="99">
          <cell r="V99" t="str">
            <v/>
          </cell>
          <cell r="W99" t="str">
            <v/>
          </cell>
          <cell r="X99">
            <v>1</v>
          </cell>
          <cell r="Y99" t="str">
            <v/>
          </cell>
          <cell r="Z99" t="str">
            <v/>
          </cell>
          <cell r="AA99" t="str">
            <v/>
          </cell>
          <cell r="AB99" t="str">
            <v/>
          </cell>
          <cell r="AC99" t="str">
            <v/>
          </cell>
          <cell r="AD99" t="str">
            <v/>
          </cell>
          <cell r="AE99" t="str">
            <v/>
          </cell>
          <cell r="AF99">
            <v>1</v>
          </cell>
        </row>
        <row r="100">
          <cell r="V100" t="str">
            <v/>
          </cell>
          <cell r="W100" t="str">
            <v/>
          </cell>
        </row>
        <row r="101">
          <cell r="V101" t="str">
            <v/>
          </cell>
          <cell r="W101" t="str">
            <v/>
          </cell>
        </row>
        <row r="102">
          <cell r="V102" t="str">
            <v/>
          </cell>
          <cell r="W102" t="str">
            <v/>
          </cell>
        </row>
        <row r="104">
          <cell r="V104" t="str">
            <v/>
          </cell>
          <cell r="W104" t="str">
            <v/>
          </cell>
          <cell r="X104">
            <v>2</v>
          </cell>
          <cell r="Y104" t="str">
            <v/>
          </cell>
          <cell r="Z104" t="str">
            <v/>
          </cell>
          <cell r="AA104" t="str">
            <v/>
          </cell>
          <cell r="AB104" t="str">
            <v/>
          </cell>
          <cell r="AC104" t="str">
            <v/>
          </cell>
          <cell r="AD104" t="str">
            <v/>
          </cell>
          <cell r="AE104" t="str">
            <v/>
          </cell>
          <cell r="AF104">
            <v>2</v>
          </cell>
        </row>
        <row r="105">
          <cell r="V105" t="str">
            <v/>
          </cell>
          <cell r="W105" t="str">
            <v/>
          </cell>
          <cell r="X105">
            <v>2</v>
          </cell>
          <cell r="Y105" t="str">
            <v/>
          </cell>
          <cell r="Z105" t="str">
            <v/>
          </cell>
          <cell r="AA105" t="str">
            <v/>
          </cell>
          <cell r="AB105" t="str">
            <v/>
          </cell>
          <cell r="AC105" t="str">
            <v/>
          </cell>
          <cell r="AD105" t="str">
            <v/>
          </cell>
          <cell r="AE105" t="str">
            <v/>
          </cell>
          <cell r="AF105">
            <v>2</v>
          </cell>
        </row>
        <row r="106">
          <cell r="V106" t="str">
            <v/>
          </cell>
          <cell r="W106" t="str">
            <v/>
          </cell>
          <cell r="X106">
            <v>2</v>
          </cell>
          <cell r="Y106" t="str">
            <v/>
          </cell>
          <cell r="Z106" t="str">
            <v/>
          </cell>
          <cell r="AA106" t="str">
            <v/>
          </cell>
          <cell r="AB106" t="str">
            <v/>
          </cell>
          <cell r="AC106" t="str">
            <v/>
          </cell>
          <cell r="AD106" t="str">
            <v/>
          </cell>
          <cell r="AE106" t="str">
            <v/>
          </cell>
          <cell r="AF106">
            <v>2</v>
          </cell>
        </row>
        <row r="107">
          <cell r="V107" t="str">
            <v/>
          </cell>
          <cell r="W107" t="str">
            <v/>
          </cell>
          <cell r="X107">
            <v>2</v>
          </cell>
          <cell r="Y107" t="str">
            <v/>
          </cell>
          <cell r="Z107" t="str">
            <v/>
          </cell>
          <cell r="AA107" t="str">
            <v/>
          </cell>
          <cell r="AB107" t="str">
            <v/>
          </cell>
          <cell r="AC107" t="str">
            <v/>
          </cell>
          <cell r="AD107" t="str">
            <v/>
          </cell>
          <cell r="AE107" t="str">
            <v/>
          </cell>
          <cell r="AF107">
            <v>2</v>
          </cell>
        </row>
        <row r="108">
          <cell r="V108" t="str">
            <v/>
          </cell>
          <cell r="W108" t="str">
            <v/>
          </cell>
          <cell r="X108">
            <v>2</v>
          </cell>
          <cell r="Y108" t="str">
            <v/>
          </cell>
          <cell r="Z108" t="str">
            <v/>
          </cell>
          <cell r="AA108" t="str">
            <v/>
          </cell>
          <cell r="AB108" t="str">
            <v/>
          </cell>
          <cell r="AC108" t="str">
            <v/>
          </cell>
          <cell r="AD108" t="str">
            <v/>
          </cell>
          <cell r="AE108" t="str">
            <v/>
          </cell>
          <cell r="AF108">
            <v>2</v>
          </cell>
        </row>
        <row r="109">
          <cell r="V109" t="str">
            <v/>
          </cell>
          <cell r="W109" t="str">
            <v/>
          </cell>
          <cell r="X109">
            <v>2</v>
          </cell>
          <cell r="Y109" t="str">
            <v/>
          </cell>
          <cell r="Z109" t="str">
            <v/>
          </cell>
          <cell r="AA109" t="str">
            <v/>
          </cell>
          <cell r="AB109" t="str">
            <v/>
          </cell>
          <cell r="AC109" t="str">
            <v/>
          </cell>
          <cell r="AD109" t="str">
            <v/>
          </cell>
          <cell r="AE109" t="str">
            <v/>
          </cell>
          <cell r="AF109">
            <v>2</v>
          </cell>
        </row>
        <row r="110">
          <cell r="V110" t="str">
            <v/>
          </cell>
          <cell r="W110" t="str">
            <v/>
          </cell>
          <cell r="X110">
            <v>2</v>
          </cell>
          <cell r="Y110" t="str">
            <v/>
          </cell>
          <cell r="Z110" t="str">
            <v/>
          </cell>
          <cell r="AA110" t="str">
            <v/>
          </cell>
          <cell r="AB110" t="str">
            <v/>
          </cell>
          <cell r="AC110" t="str">
            <v/>
          </cell>
          <cell r="AD110" t="str">
            <v/>
          </cell>
          <cell r="AE110" t="str">
            <v/>
          </cell>
          <cell r="AF110">
            <v>2</v>
          </cell>
        </row>
        <row r="111">
          <cell r="V111" t="str">
            <v/>
          </cell>
          <cell r="W111" t="str">
            <v/>
          </cell>
          <cell r="X111">
            <v>2</v>
          </cell>
          <cell r="Y111" t="str">
            <v/>
          </cell>
          <cell r="Z111" t="str">
            <v/>
          </cell>
          <cell r="AA111" t="str">
            <v/>
          </cell>
          <cell r="AB111" t="str">
            <v/>
          </cell>
          <cell r="AC111" t="str">
            <v/>
          </cell>
          <cell r="AD111" t="str">
            <v/>
          </cell>
          <cell r="AE111" t="str">
            <v/>
          </cell>
          <cell r="AF111">
            <v>2</v>
          </cell>
        </row>
        <row r="112">
          <cell r="V112" t="str">
            <v/>
          </cell>
          <cell r="W112" t="str">
            <v/>
          </cell>
          <cell r="X112">
            <v>2</v>
          </cell>
          <cell r="Y112" t="str">
            <v/>
          </cell>
          <cell r="Z112" t="str">
            <v/>
          </cell>
          <cell r="AA112" t="str">
            <v/>
          </cell>
          <cell r="AB112" t="str">
            <v/>
          </cell>
          <cell r="AC112" t="str">
            <v/>
          </cell>
          <cell r="AD112" t="str">
            <v/>
          </cell>
          <cell r="AE112" t="str">
            <v/>
          </cell>
          <cell r="AF112">
            <v>2</v>
          </cell>
        </row>
        <row r="113">
          <cell r="V113" t="str">
            <v/>
          </cell>
          <cell r="W113" t="str">
            <v/>
          </cell>
          <cell r="X113">
            <v>2</v>
          </cell>
          <cell r="Y113" t="str">
            <v/>
          </cell>
          <cell r="Z113" t="str">
            <v/>
          </cell>
          <cell r="AA113" t="str">
            <v/>
          </cell>
          <cell r="AB113" t="str">
            <v/>
          </cell>
          <cell r="AC113" t="str">
            <v/>
          </cell>
          <cell r="AD113" t="str">
            <v/>
          </cell>
          <cell r="AE113" t="str">
            <v/>
          </cell>
          <cell r="AF113">
            <v>2</v>
          </cell>
        </row>
        <row r="114">
          <cell r="V114" t="str">
            <v/>
          </cell>
          <cell r="W114" t="str">
            <v/>
          </cell>
          <cell r="X114">
            <v>2</v>
          </cell>
          <cell r="Y114" t="str">
            <v/>
          </cell>
          <cell r="Z114" t="str">
            <v/>
          </cell>
          <cell r="AA114" t="str">
            <v/>
          </cell>
          <cell r="AB114" t="str">
            <v/>
          </cell>
          <cell r="AC114" t="str">
            <v/>
          </cell>
          <cell r="AD114" t="str">
            <v/>
          </cell>
          <cell r="AE114" t="str">
            <v/>
          </cell>
          <cell r="AF114">
            <v>2</v>
          </cell>
        </row>
        <row r="115">
          <cell r="V115" t="str">
            <v/>
          </cell>
          <cell r="W115" t="str">
            <v/>
          </cell>
          <cell r="X115">
            <v>2</v>
          </cell>
          <cell r="Y115" t="str">
            <v/>
          </cell>
          <cell r="Z115" t="str">
            <v/>
          </cell>
          <cell r="AA115" t="str">
            <v/>
          </cell>
          <cell r="AB115" t="str">
            <v/>
          </cell>
          <cell r="AC115" t="str">
            <v/>
          </cell>
          <cell r="AD115" t="str">
            <v/>
          </cell>
          <cell r="AE115" t="str">
            <v/>
          </cell>
          <cell r="AF115">
            <v>2</v>
          </cell>
        </row>
        <row r="116">
          <cell r="V116" t="str">
            <v/>
          </cell>
          <cell r="W116" t="str">
            <v/>
          </cell>
          <cell r="X116">
            <v>2</v>
          </cell>
          <cell r="Y116" t="str">
            <v/>
          </cell>
          <cell r="Z116" t="str">
            <v/>
          </cell>
          <cell r="AA116" t="str">
            <v/>
          </cell>
          <cell r="AB116" t="str">
            <v/>
          </cell>
          <cell r="AC116" t="str">
            <v/>
          </cell>
          <cell r="AD116" t="str">
            <v/>
          </cell>
          <cell r="AE116" t="str">
            <v/>
          </cell>
          <cell r="AF116">
            <v>2</v>
          </cell>
        </row>
        <row r="117">
          <cell r="V117" t="str">
            <v/>
          </cell>
          <cell r="W117" t="str">
            <v/>
          </cell>
          <cell r="X117">
            <v>2</v>
          </cell>
          <cell r="Y117" t="str">
            <v/>
          </cell>
          <cell r="Z117" t="str">
            <v/>
          </cell>
          <cell r="AA117" t="str">
            <v/>
          </cell>
          <cell r="AB117" t="str">
            <v/>
          </cell>
          <cell r="AC117" t="str">
            <v/>
          </cell>
          <cell r="AD117" t="str">
            <v/>
          </cell>
          <cell r="AE117" t="str">
            <v/>
          </cell>
          <cell r="AF117">
            <v>2</v>
          </cell>
        </row>
        <row r="118">
          <cell r="V118" t="str">
            <v/>
          </cell>
          <cell r="W118" t="str">
            <v/>
          </cell>
          <cell r="X118">
            <v>2</v>
          </cell>
          <cell r="Y118" t="str">
            <v/>
          </cell>
          <cell r="Z118" t="str">
            <v/>
          </cell>
          <cell r="AA118" t="str">
            <v/>
          </cell>
          <cell r="AB118" t="str">
            <v/>
          </cell>
          <cell r="AC118" t="str">
            <v/>
          </cell>
          <cell r="AD118" t="str">
            <v/>
          </cell>
          <cell r="AE118" t="str">
            <v/>
          </cell>
          <cell r="AF118">
            <v>2</v>
          </cell>
        </row>
        <row r="119">
          <cell r="V119" t="str">
            <v/>
          </cell>
          <cell r="W119" t="str">
            <v/>
          </cell>
          <cell r="X119">
            <v>2</v>
          </cell>
          <cell r="Y119" t="str">
            <v/>
          </cell>
          <cell r="Z119" t="str">
            <v/>
          </cell>
          <cell r="AA119" t="str">
            <v/>
          </cell>
          <cell r="AB119" t="str">
            <v/>
          </cell>
          <cell r="AC119" t="str">
            <v/>
          </cell>
          <cell r="AD119" t="str">
            <v/>
          </cell>
          <cell r="AE119" t="str">
            <v/>
          </cell>
          <cell r="AF119">
            <v>2</v>
          </cell>
        </row>
        <row r="120">
          <cell r="X120">
            <v>2</v>
          </cell>
          <cell r="Y120" t="str">
            <v/>
          </cell>
          <cell r="Z120" t="str">
            <v/>
          </cell>
          <cell r="AA120" t="str">
            <v/>
          </cell>
          <cell r="AB120" t="str">
            <v/>
          </cell>
          <cell r="AC120" t="str">
            <v/>
          </cell>
          <cell r="AD120" t="str">
            <v/>
          </cell>
          <cell r="AE120" t="str">
            <v/>
          </cell>
          <cell r="AF120">
            <v>2</v>
          </cell>
        </row>
        <row r="121">
          <cell r="X121">
            <v>2</v>
          </cell>
          <cell r="Y121" t="str">
            <v/>
          </cell>
          <cell r="Z121" t="str">
            <v/>
          </cell>
          <cell r="AA121" t="str">
            <v/>
          </cell>
          <cell r="AB121" t="str">
            <v/>
          </cell>
          <cell r="AC121" t="str">
            <v/>
          </cell>
          <cell r="AE121" t="str">
            <v/>
          </cell>
          <cell r="AF121">
            <v>2</v>
          </cell>
        </row>
        <row r="122">
          <cell r="X122">
            <v>2</v>
          </cell>
          <cell r="Y122" t="str">
            <v/>
          </cell>
          <cell r="Z122" t="str">
            <v/>
          </cell>
          <cell r="AA122" t="str">
            <v/>
          </cell>
          <cell r="AB122" t="str">
            <v/>
          </cell>
          <cell r="AC122" t="str">
            <v/>
          </cell>
          <cell r="AE122" t="str">
            <v/>
          </cell>
          <cell r="AF122">
            <v>2</v>
          </cell>
        </row>
        <row r="123">
          <cell r="X123">
            <v>2</v>
          </cell>
          <cell r="Y123" t="str">
            <v/>
          </cell>
          <cell r="Z123" t="str">
            <v/>
          </cell>
          <cell r="AA123" t="str">
            <v/>
          </cell>
          <cell r="AB123" t="str">
            <v/>
          </cell>
          <cell r="AC123" t="str">
            <v/>
          </cell>
          <cell r="AE123" t="str">
            <v/>
          </cell>
          <cell r="AF123">
            <v>2</v>
          </cell>
        </row>
        <row r="124">
          <cell r="X124">
            <v>2</v>
          </cell>
          <cell r="Y124" t="str">
            <v/>
          </cell>
          <cell r="Z124" t="str">
            <v/>
          </cell>
          <cell r="AA124" t="str">
            <v/>
          </cell>
          <cell r="AB124" t="str">
            <v/>
          </cell>
          <cell r="AC124" t="str">
            <v/>
          </cell>
          <cell r="AE124" t="str">
            <v/>
          </cell>
          <cell r="AF124">
            <v>2</v>
          </cell>
        </row>
        <row r="125">
          <cell r="X125">
            <v>2</v>
          </cell>
          <cell r="Y125" t="str">
            <v/>
          </cell>
          <cell r="Z125" t="str">
            <v/>
          </cell>
          <cell r="AA125" t="str">
            <v/>
          </cell>
          <cell r="AB125" t="str">
            <v/>
          </cell>
          <cell r="AC125" t="str">
            <v/>
          </cell>
          <cell r="AE125" t="str">
            <v/>
          </cell>
          <cell r="AF125">
            <v>2</v>
          </cell>
        </row>
        <row r="126">
          <cell r="V126" t="str">
            <v/>
          </cell>
          <cell r="W126" t="str">
            <v/>
          </cell>
          <cell r="X126">
            <v>2</v>
          </cell>
          <cell r="Y126" t="str">
            <v/>
          </cell>
          <cell r="Z126" t="str">
            <v/>
          </cell>
          <cell r="AA126" t="str">
            <v/>
          </cell>
          <cell r="AB126" t="str">
            <v/>
          </cell>
          <cell r="AC126" t="str">
            <v/>
          </cell>
          <cell r="AD126" t="str">
            <v/>
          </cell>
          <cell r="AE126" t="str">
            <v/>
          </cell>
          <cell r="AF126">
            <v>2</v>
          </cell>
        </row>
        <row r="127">
          <cell r="V127" t="str">
            <v/>
          </cell>
          <cell r="W127" t="str">
            <v/>
          </cell>
          <cell r="X127">
            <v>2</v>
          </cell>
          <cell r="Y127" t="str">
            <v/>
          </cell>
          <cell r="Z127" t="str">
            <v/>
          </cell>
          <cell r="AA127" t="str">
            <v/>
          </cell>
          <cell r="AB127" t="str">
            <v/>
          </cell>
          <cell r="AC127" t="str">
            <v/>
          </cell>
          <cell r="AD127" t="str">
            <v/>
          </cell>
          <cell r="AE127" t="str">
            <v/>
          </cell>
          <cell r="AF127">
            <v>2</v>
          </cell>
        </row>
        <row r="128">
          <cell r="V128" t="str">
            <v/>
          </cell>
          <cell r="W128" t="str">
            <v/>
          </cell>
          <cell r="X128">
            <v>2</v>
          </cell>
          <cell r="Y128" t="str">
            <v/>
          </cell>
          <cell r="Z128" t="str">
            <v/>
          </cell>
          <cell r="AA128" t="str">
            <v/>
          </cell>
          <cell r="AB128" t="str">
            <v/>
          </cell>
          <cell r="AC128" t="str">
            <v/>
          </cell>
          <cell r="AD128" t="str">
            <v/>
          </cell>
          <cell r="AE128" t="str">
            <v/>
          </cell>
          <cell r="AF128">
            <v>2</v>
          </cell>
        </row>
        <row r="129">
          <cell r="V129" t="str">
            <v/>
          </cell>
          <cell r="W129" t="str">
            <v/>
          </cell>
          <cell r="X129">
            <v>2</v>
          </cell>
          <cell r="Y129" t="str">
            <v/>
          </cell>
          <cell r="Z129" t="str">
            <v/>
          </cell>
          <cell r="AA129" t="str">
            <v/>
          </cell>
          <cell r="AB129" t="str">
            <v/>
          </cell>
          <cell r="AC129" t="str">
            <v/>
          </cell>
          <cell r="AD129" t="str">
            <v/>
          </cell>
          <cell r="AE129" t="str">
            <v/>
          </cell>
          <cell r="AF129">
            <v>2</v>
          </cell>
        </row>
        <row r="130">
          <cell r="V130" t="str">
            <v/>
          </cell>
          <cell r="W130" t="str">
            <v/>
          </cell>
          <cell r="X130">
            <v>2</v>
          </cell>
          <cell r="Y130" t="str">
            <v/>
          </cell>
          <cell r="Z130" t="str">
            <v/>
          </cell>
          <cell r="AA130" t="str">
            <v/>
          </cell>
          <cell r="AB130" t="str">
            <v/>
          </cell>
          <cell r="AC130" t="str">
            <v/>
          </cell>
          <cell r="AD130" t="str">
            <v/>
          </cell>
          <cell r="AE130" t="str">
            <v/>
          </cell>
          <cell r="AF130">
            <v>2</v>
          </cell>
        </row>
        <row r="131">
          <cell r="V131" t="str">
            <v/>
          </cell>
          <cell r="W131" t="str">
            <v/>
          </cell>
          <cell r="X131">
            <v>2</v>
          </cell>
          <cell r="Y131" t="str">
            <v/>
          </cell>
          <cell r="Z131" t="str">
            <v/>
          </cell>
          <cell r="AA131" t="str">
            <v/>
          </cell>
          <cell r="AB131" t="str">
            <v/>
          </cell>
          <cell r="AC131" t="str">
            <v/>
          </cell>
          <cell r="AD131" t="str">
            <v/>
          </cell>
          <cell r="AE131" t="str">
            <v/>
          </cell>
          <cell r="AF131">
            <v>2</v>
          </cell>
        </row>
        <row r="132">
          <cell r="V132" t="str">
            <v/>
          </cell>
          <cell r="W132" t="str">
            <v/>
          </cell>
          <cell r="X132">
            <v>2</v>
          </cell>
          <cell r="Y132" t="str">
            <v/>
          </cell>
          <cell r="Z132" t="str">
            <v/>
          </cell>
          <cell r="AA132" t="str">
            <v/>
          </cell>
          <cell r="AB132" t="str">
            <v/>
          </cell>
          <cell r="AC132" t="str">
            <v/>
          </cell>
          <cell r="AD132" t="str">
            <v/>
          </cell>
          <cell r="AE132" t="str">
            <v/>
          </cell>
          <cell r="AF132">
            <v>2</v>
          </cell>
        </row>
        <row r="133">
          <cell r="V133" t="str">
            <v/>
          </cell>
          <cell r="W133" t="str">
            <v/>
          </cell>
          <cell r="X133">
            <v>2</v>
          </cell>
          <cell r="Y133" t="str">
            <v/>
          </cell>
          <cell r="Z133" t="str">
            <v/>
          </cell>
          <cell r="AA133" t="str">
            <v/>
          </cell>
          <cell r="AB133" t="str">
            <v/>
          </cell>
          <cell r="AC133" t="str">
            <v/>
          </cell>
          <cell r="AD133" t="str">
            <v/>
          </cell>
          <cell r="AE133" t="str">
            <v/>
          </cell>
          <cell r="AF133">
            <v>2</v>
          </cell>
        </row>
        <row r="134">
          <cell r="V134" t="str">
            <v/>
          </cell>
          <cell r="W134" t="str">
            <v/>
          </cell>
          <cell r="X134">
            <v>2</v>
          </cell>
          <cell r="Y134" t="str">
            <v/>
          </cell>
          <cell r="Z134" t="str">
            <v/>
          </cell>
          <cell r="AA134" t="str">
            <v/>
          </cell>
          <cell r="AB134" t="str">
            <v/>
          </cell>
          <cell r="AC134" t="str">
            <v/>
          </cell>
          <cell r="AD134" t="str">
            <v/>
          </cell>
          <cell r="AE134" t="str">
            <v/>
          </cell>
          <cell r="AF134">
            <v>2</v>
          </cell>
        </row>
        <row r="135">
          <cell r="V135" t="str">
            <v/>
          </cell>
          <cell r="W135" t="str">
            <v/>
          </cell>
          <cell r="X135">
            <v>2</v>
          </cell>
          <cell r="Y135" t="str">
            <v/>
          </cell>
          <cell r="Z135" t="str">
            <v/>
          </cell>
          <cell r="AA135" t="str">
            <v/>
          </cell>
          <cell r="AB135" t="str">
            <v/>
          </cell>
          <cell r="AC135" t="str">
            <v/>
          </cell>
          <cell r="AD135" t="str">
            <v/>
          </cell>
          <cell r="AE135" t="str">
            <v/>
          </cell>
          <cell r="AF135">
            <v>2</v>
          </cell>
        </row>
        <row r="136">
          <cell r="V136" t="str">
            <v/>
          </cell>
          <cell r="W136" t="str">
            <v/>
          </cell>
          <cell r="X136">
            <v>2</v>
          </cell>
          <cell r="Y136" t="str">
            <v/>
          </cell>
          <cell r="Z136" t="str">
            <v/>
          </cell>
          <cell r="AA136" t="str">
            <v/>
          </cell>
          <cell r="AB136" t="str">
            <v/>
          </cell>
          <cell r="AC136" t="str">
            <v/>
          </cell>
          <cell r="AD136" t="str">
            <v/>
          </cell>
          <cell r="AE136" t="str">
            <v/>
          </cell>
          <cell r="AF136">
            <v>2</v>
          </cell>
        </row>
        <row r="137">
          <cell r="V137" t="str">
            <v/>
          </cell>
          <cell r="W137" t="str">
            <v/>
          </cell>
          <cell r="X137">
            <v>2</v>
          </cell>
          <cell r="Y137" t="str">
            <v/>
          </cell>
          <cell r="Z137" t="str">
            <v/>
          </cell>
          <cell r="AA137" t="str">
            <v/>
          </cell>
          <cell r="AB137" t="str">
            <v/>
          </cell>
          <cell r="AC137" t="str">
            <v/>
          </cell>
          <cell r="AD137" t="str">
            <v/>
          </cell>
          <cell r="AE137" t="str">
            <v/>
          </cell>
          <cell r="AF137">
            <v>2</v>
          </cell>
        </row>
        <row r="138">
          <cell r="V138" t="str">
            <v/>
          </cell>
          <cell r="W138" t="str">
            <v/>
          </cell>
          <cell r="X138">
            <v>2</v>
          </cell>
          <cell r="Y138" t="str">
            <v/>
          </cell>
          <cell r="Z138" t="str">
            <v/>
          </cell>
          <cell r="AA138" t="str">
            <v/>
          </cell>
          <cell r="AB138" t="str">
            <v/>
          </cell>
          <cell r="AC138" t="str">
            <v/>
          </cell>
          <cell r="AD138" t="str">
            <v/>
          </cell>
          <cell r="AE138" t="str">
            <v/>
          </cell>
          <cell r="AF138">
            <v>2</v>
          </cell>
        </row>
        <row r="139">
          <cell r="V139" t="str">
            <v/>
          </cell>
          <cell r="W139" t="str">
            <v/>
          </cell>
          <cell r="X139">
            <v>2</v>
          </cell>
          <cell r="Y139" t="str">
            <v/>
          </cell>
          <cell r="Z139" t="str">
            <v/>
          </cell>
          <cell r="AA139" t="str">
            <v/>
          </cell>
          <cell r="AB139" t="str">
            <v/>
          </cell>
          <cell r="AC139" t="str">
            <v/>
          </cell>
          <cell r="AD139" t="str">
            <v/>
          </cell>
          <cell r="AE139" t="str">
            <v/>
          </cell>
          <cell r="AF139">
            <v>2</v>
          </cell>
        </row>
        <row r="140">
          <cell r="V140" t="str">
            <v/>
          </cell>
          <cell r="W140" t="str">
            <v/>
          </cell>
          <cell r="X140">
            <v>2</v>
          </cell>
          <cell r="Y140" t="str">
            <v/>
          </cell>
          <cell r="Z140" t="str">
            <v/>
          </cell>
          <cell r="AA140" t="str">
            <v/>
          </cell>
          <cell r="AB140" t="str">
            <v/>
          </cell>
          <cell r="AC140" t="str">
            <v/>
          </cell>
          <cell r="AD140" t="str">
            <v/>
          </cell>
          <cell r="AE140" t="str">
            <v/>
          </cell>
          <cell r="AF140">
            <v>2</v>
          </cell>
        </row>
        <row r="141">
          <cell r="V141" t="str">
            <v/>
          </cell>
          <cell r="W141" t="str">
            <v/>
          </cell>
          <cell r="X141">
            <v>2</v>
          </cell>
          <cell r="Y141" t="str">
            <v/>
          </cell>
          <cell r="Z141" t="str">
            <v/>
          </cell>
          <cell r="AA141" t="str">
            <v/>
          </cell>
          <cell r="AB141" t="str">
            <v/>
          </cell>
          <cell r="AC141" t="str">
            <v/>
          </cell>
          <cell r="AD141" t="str">
            <v/>
          </cell>
          <cell r="AE141" t="str">
            <v/>
          </cell>
          <cell r="AF141">
            <v>2</v>
          </cell>
        </row>
        <row r="142">
          <cell r="V142" t="str">
            <v/>
          </cell>
          <cell r="W142" t="str">
            <v/>
          </cell>
          <cell r="X142">
            <v>2</v>
          </cell>
          <cell r="Y142" t="str">
            <v/>
          </cell>
          <cell r="Z142" t="str">
            <v/>
          </cell>
          <cell r="AA142" t="str">
            <v/>
          </cell>
          <cell r="AB142" t="str">
            <v/>
          </cell>
          <cell r="AC142" t="str">
            <v/>
          </cell>
          <cell r="AD142" t="str">
            <v/>
          </cell>
          <cell r="AE142" t="str">
            <v/>
          </cell>
          <cell r="AF142">
            <v>2</v>
          </cell>
        </row>
        <row r="143">
          <cell r="V143" t="str">
            <v/>
          </cell>
          <cell r="W143" t="str">
            <v/>
          </cell>
          <cell r="X143">
            <v>2</v>
          </cell>
          <cell r="Y143" t="str">
            <v/>
          </cell>
          <cell r="Z143" t="str">
            <v/>
          </cell>
          <cell r="AA143" t="str">
            <v/>
          </cell>
          <cell r="AB143" t="str">
            <v/>
          </cell>
          <cell r="AC143" t="str">
            <v/>
          </cell>
          <cell r="AD143" t="str">
            <v/>
          </cell>
          <cell r="AE143" t="str">
            <v/>
          </cell>
          <cell r="AF143">
            <v>2</v>
          </cell>
        </row>
        <row r="144">
          <cell r="V144" t="str">
            <v/>
          </cell>
          <cell r="W144" t="str">
            <v/>
          </cell>
          <cell r="X144">
            <v>2</v>
          </cell>
          <cell r="Y144" t="str">
            <v/>
          </cell>
          <cell r="Z144" t="str">
            <v/>
          </cell>
          <cell r="AA144" t="str">
            <v/>
          </cell>
          <cell r="AB144" t="str">
            <v/>
          </cell>
          <cell r="AC144" t="str">
            <v/>
          </cell>
          <cell r="AD144" t="str">
            <v/>
          </cell>
          <cell r="AE144" t="str">
            <v/>
          </cell>
          <cell r="AF144">
            <v>2</v>
          </cell>
        </row>
        <row r="145">
          <cell r="V145" t="str">
            <v/>
          </cell>
          <cell r="W145" t="str">
            <v/>
          </cell>
          <cell r="X145">
            <v>2</v>
          </cell>
          <cell r="Y145" t="str">
            <v/>
          </cell>
          <cell r="Z145" t="str">
            <v/>
          </cell>
          <cell r="AA145" t="str">
            <v/>
          </cell>
          <cell r="AB145" t="str">
            <v/>
          </cell>
          <cell r="AC145" t="str">
            <v/>
          </cell>
          <cell r="AD145" t="str">
            <v/>
          </cell>
          <cell r="AE145" t="str">
            <v/>
          </cell>
          <cell r="AF145">
            <v>2</v>
          </cell>
        </row>
        <row r="146">
          <cell r="V146" t="str">
            <v/>
          </cell>
          <cell r="W146" t="str">
            <v/>
          </cell>
          <cell r="X146">
            <v>2</v>
          </cell>
          <cell r="Y146" t="str">
            <v/>
          </cell>
          <cell r="Z146" t="str">
            <v/>
          </cell>
          <cell r="AA146" t="str">
            <v/>
          </cell>
          <cell r="AB146" t="str">
            <v/>
          </cell>
          <cell r="AC146" t="str">
            <v/>
          </cell>
          <cell r="AD146" t="str">
            <v/>
          </cell>
          <cell r="AE146" t="str">
            <v/>
          </cell>
          <cell r="AF146">
            <v>2</v>
          </cell>
        </row>
        <row r="147">
          <cell r="V147" t="str">
            <v/>
          </cell>
          <cell r="W147" t="str">
            <v/>
          </cell>
          <cell r="X147">
            <v>2</v>
          </cell>
          <cell r="Y147" t="str">
            <v/>
          </cell>
          <cell r="Z147" t="str">
            <v/>
          </cell>
          <cell r="AA147" t="str">
            <v/>
          </cell>
          <cell r="AB147" t="str">
            <v/>
          </cell>
          <cell r="AC147" t="str">
            <v/>
          </cell>
          <cell r="AE147" t="str">
            <v/>
          </cell>
          <cell r="AF147">
            <v>2</v>
          </cell>
        </row>
        <row r="148">
          <cell r="V148" t="str">
            <v/>
          </cell>
          <cell r="W148" t="str">
            <v/>
          </cell>
          <cell r="X148">
            <v>2</v>
          </cell>
          <cell r="Y148" t="str">
            <v/>
          </cell>
          <cell r="Z148" t="str">
            <v/>
          </cell>
          <cell r="AA148" t="str">
            <v/>
          </cell>
          <cell r="AB148" t="str">
            <v/>
          </cell>
          <cell r="AC148" t="str">
            <v/>
          </cell>
          <cell r="AE148" t="str">
            <v/>
          </cell>
          <cell r="AF148">
            <v>2</v>
          </cell>
        </row>
        <row r="149">
          <cell r="V149" t="str">
            <v/>
          </cell>
          <cell r="W149" t="str">
            <v/>
          </cell>
          <cell r="X149">
            <v>2</v>
          </cell>
          <cell r="Y149" t="str">
            <v/>
          </cell>
          <cell r="Z149" t="str">
            <v/>
          </cell>
          <cell r="AA149" t="str">
            <v/>
          </cell>
          <cell r="AB149" t="str">
            <v/>
          </cell>
          <cell r="AC149" t="str">
            <v/>
          </cell>
          <cell r="AE149" t="str">
            <v/>
          </cell>
          <cell r="AF149">
            <v>2</v>
          </cell>
        </row>
        <row r="150">
          <cell r="V150" t="str">
            <v/>
          </cell>
          <cell r="W150" t="str">
            <v/>
          </cell>
          <cell r="X150">
            <v>2</v>
          </cell>
          <cell r="Y150" t="str">
            <v/>
          </cell>
          <cell r="Z150" t="str">
            <v/>
          </cell>
          <cell r="AA150" t="str">
            <v/>
          </cell>
          <cell r="AB150" t="str">
            <v/>
          </cell>
          <cell r="AC150" t="str">
            <v/>
          </cell>
          <cell r="AE150" t="str">
            <v/>
          </cell>
          <cell r="AF150">
            <v>2</v>
          </cell>
        </row>
        <row r="151">
          <cell r="V151" t="str">
            <v/>
          </cell>
          <cell r="W151" t="str">
            <v/>
          </cell>
          <cell r="X151">
            <v>2</v>
          </cell>
          <cell r="Y151" t="str">
            <v/>
          </cell>
          <cell r="Z151" t="str">
            <v/>
          </cell>
          <cell r="AA151" t="str">
            <v/>
          </cell>
          <cell r="AB151" t="str">
            <v/>
          </cell>
          <cell r="AC151" t="str">
            <v/>
          </cell>
          <cell r="AE151" t="str">
            <v/>
          </cell>
          <cell r="AF151">
            <v>2</v>
          </cell>
        </row>
        <row r="152">
          <cell r="V152" t="str">
            <v/>
          </cell>
          <cell r="W152" t="str">
            <v/>
          </cell>
          <cell r="X152">
            <v>2</v>
          </cell>
          <cell r="Y152" t="str">
            <v/>
          </cell>
          <cell r="Z152" t="str">
            <v/>
          </cell>
          <cell r="AA152" t="str">
            <v/>
          </cell>
          <cell r="AB152" t="str">
            <v/>
          </cell>
          <cell r="AC152" t="str">
            <v/>
          </cell>
          <cell r="AD152" t="str">
            <v/>
          </cell>
          <cell r="AE152" t="str">
            <v/>
          </cell>
          <cell r="AF152">
            <v>2</v>
          </cell>
        </row>
        <row r="153">
          <cell r="V153" t="str">
            <v/>
          </cell>
          <cell r="W153" t="str">
            <v/>
          </cell>
          <cell r="X153">
            <v>2</v>
          </cell>
          <cell r="Y153" t="str">
            <v/>
          </cell>
          <cell r="Z153" t="str">
            <v/>
          </cell>
          <cell r="AA153" t="str">
            <v/>
          </cell>
          <cell r="AB153" t="str">
            <v/>
          </cell>
          <cell r="AC153" t="str">
            <v/>
          </cell>
          <cell r="AD153" t="str">
            <v/>
          </cell>
          <cell r="AE153" t="str">
            <v/>
          </cell>
          <cell r="AF153">
            <v>2</v>
          </cell>
        </row>
        <row r="154">
          <cell r="V154" t="str">
            <v/>
          </cell>
          <cell r="W154" t="str">
            <v/>
          </cell>
          <cell r="X154">
            <v>2</v>
          </cell>
          <cell r="Y154" t="str">
            <v/>
          </cell>
          <cell r="Z154" t="str">
            <v/>
          </cell>
          <cell r="AA154" t="str">
            <v/>
          </cell>
          <cell r="AB154" t="str">
            <v/>
          </cell>
          <cell r="AC154" t="str">
            <v/>
          </cell>
          <cell r="AD154" t="str">
            <v/>
          </cell>
          <cell r="AE154" t="str">
            <v/>
          </cell>
          <cell r="AF154">
            <v>2</v>
          </cell>
        </row>
        <row r="155">
          <cell r="V155" t="str">
            <v/>
          </cell>
          <cell r="W155" t="str">
            <v/>
          </cell>
          <cell r="X155">
            <v>2</v>
          </cell>
          <cell r="Y155" t="str">
            <v/>
          </cell>
          <cell r="Z155" t="str">
            <v/>
          </cell>
          <cell r="AA155" t="str">
            <v/>
          </cell>
          <cell r="AB155" t="str">
            <v/>
          </cell>
          <cell r="AC155" t="str">
            <v/>
          </cell>
          <cell r="AD155" t="str">
            <v/>
          </cell>
          <cell r="AE155" t="str">
            <v/>
          </cell>
          <cell r="AF155">
            <v>2</v>
          </cell>
        </row>
        <row r="156">
          <cell r="V156" t="str">
            <v/>
          </cell>
          <cell r="W156" t="str">
            <v/>
          </cell>
          <cell r="X156">
            <v>2</v>
          </cell>
          <cell r="Y156" t="str">
            <v/>
          </cell>
          <cell r="Z156" t="str">
            <v/>
          </cell>
          <cell r="AA156" t="str">
            <v/>
          </cell>
          <cell r="AB156" t="str">
            <v/>
          </cell>
          <cell r="AC156" t="str">
            <v/>
          </cell>
          <cell r="AD156" t="str">
            <v/>
          </cell>
          <cell r="AE156" t="str">
            <v/>
          </cell>
          <cell r="AF156">
            <v>2</v>
          </cell>
        </row>
        <row r="157">
          <cell r="V157" t="str">
            <v/>
          </cell>
          <cell r="W157" t="str">
            <v/>
          </cell>
          <cell r="X157">
            <v>2</v>
          </cell>
          <cell r="Y157" t="str">
            <v/>
          </cell>
          <cell r="Z157" t="str">
            <v/>
          </cell>
          <cell r="AA157" t="str">
            <v/>
          </cell>
          <cell r="AB157" t="str">
            <v/>
          </cell>
          <cell r="AC157" t="str">
            <v/>
          </cell>
          <cell r="AD157" t="str">
            <v/>
          </cell>
          <cell r="AE157" t="str">
            <v/>
          </cell>
          <cell r="AF157">
            <v>2</v>
          </cell>
        </row>
        <row r="158">
          <cell r="V158" t="str">
            <v/>
          </cell>
          <cell r="W158" t="str">
            <v/>
          </cell>
          <cell r="X158">
            <v>2</v>
          </cell>
          <cell r="Y158" t="str">
            <v/>
          </cell>
          <cell r="Z158" t="str">
            <v/>
          </cell>
          <cell r="AA158" t="str">
            <v/>
          </cell>
          <cell r="AB158" t="str">
            <v/>
          </cell>
          <cell r="AC158" t="str">
            <v/>
          </cell>
          <cell r="AD158" t="str">
            <v/>
          </cell>
          <cell r="AE158" t="str">
            <v/>
          </cell>
          <cell r="AF158">
            <v>2</v>
          </cell>
        </row>
        <row r="159">
          <cell r="V159" t="str">
            <v/>
          </cell>
          <cell r="W159" t="str">
            <v/>
          </cell>
          <cell r="X159">
            <v>2</v>
          </cell>
          <cell r="Y159" t="str">
            <v/>
          </cell>
          <cell r="Z159" t="str">
            <v/>
          </cell>
          <cell r="AA159" t="str">
            <v/>
          </cell>
          <cell r="AB159" t="str">
            <v/>
          </cell>
          <cell r="AC159" t="str">
            <v/>
          </cell>
          <cell r="AD159" t="str">
            <v/>
          </cell>
          <cell r="AE159" t="str">
            <v/>
          </cell>
          <cell r="AF159">
            <v>2</v>
          </cell>
        </row>
        <row r="160">
          <cell r="V160" t="str">
            <v/>
          </cell>
          <cell r="W160" t="str">
            <v/>
          </cell>
          <cell r="X160">
            <v>2</v>
          </cell>
          <cell r="Y160" t="str">
            <v/>
          </cell>
          <cell r="Z160" t="str">
            <v/>
          </cell>
          <cell r="AA160" t="str">
            <v/>
          </cell>
          <cell r="AB160" t="str">
            <v/>
          </cell>
          <cell r="AC160" t="str">
            <v/>
          </cell>
          <cell r="AD160" t="str">
            <v/>
          </cell>
          <cell r="AE160" t="str">
            <v/>
          </cell>
          <cell r="AF160">
            <v>2</v>
          </cell>
        </row>
        <row r="161">
          <cell r="V161" t="str">
            <v/>
          </cell>
          <cell r="W161" t="str">
            <v/>
          </cell>
          <cell r="X161">
            <v>2</v>
          </cell>
          <cell r="Y161" t="str">
            <v/>
          </cell>
          <cell r="Z161" t="str">
            <v/>
          </cell>
          <cell r="AA161" t="str">
            <v/>
          </cell>
          <cell r="AB161" t="str">
            <v/>
          </cell>
          <cell r="AC161" t="str">
            <v/>
          </cell>
          <cell r="AD161" t="str">
            <v/>
          </cell>
          <cell r="AE161" t="str">
            <v/>
          </cell>
          <cell r="AF161">
            <v>2</v>
          </cell>
        </row>
        <row r="162">
          <cell r="V162" t="str">
            <v/>
          </cell>
          <cell r="W162" t="str">
            <v/>
          </cell>
          <cell r="X162">
            <v>2</v>
          </cell>
          <cell r="Y162" t="str">
            <v/>
          </cell>
          <cell r="Z162" t="str">
            <v/>
          </cell>
          <cell r="AA162" t="str">
            <v/>
          </cell>
          <cell r="AB162" t="str">
            <v/>
          </cell>
          <cell r="AC162" t="str">
            <v/>
          </cell>
          <cell r="AD162" t="str">
            <v/>
          </cell>
          <cell r="AE162" t="str">
            <v/>
          </cell>
          <cell r="AF162">
            <v>2</v>
          </cell>
        </row>
        <row r="163">
          <cell r="V163" t="str">
            <v/>
          </cell>
          <cell r="W163" t="str">
            <v/>
          </cell>
          <cell r="X163">
            <v>2</v>
          </cell>
          <cell r="Y163" t="str">
            <v/>
          </cell>
          <cell r="Z163" t="str">
            <v/>
          </cell>
          <cell r="AA163" t="str">
            <v/>
          </cell>
          <cell r="AB163" t="str">
            <v/>
          </cell>
          <cell r="AC163" t="str">
            <v/>
          </cell>
          <cell r="AD163" t="str">
            <v/>
          </cell>
          <cell r="AE163" t="str">
            <v/>
          </cell>
          <cell r="AF163">
            <v>2</v>
          </cell>
        </row>
        <row r="164">
          <cell r="V164" t="str">
            <v/>
          </cell>
          <cell r="W164" t="str">
            <v/>
          </cell>
          <cell r="X164">
            <v>2</v>
          </cell>
          <cell r="Y164" t="str">
            <v/>
          </cell>
          <cell r="Z164" t="str">
            <v/>
          </cell>
          <cell r="AA164" t="str">
            <v/>
          </cell>
          <cell r="AB164" t="str">
            <v/>
          </cell>
          <cell r="AC164" t="str">
            <v/>
          </cell>
          <cell r="AD164" t="str">
            <v/>
          </cell>
          <cell r="AE164" t="str">
            <v/>
          </cell>
          <cell r="AF164">
            <v>2</v>
          </cell>
        </row>
        <row r="165">
          <cell r="V165" t="str">
            <v/>
          </cell>
          <cell r="W165" t="str">
            <v/>
          </cell>
          <cell r="X165">
            <v>2</v>
          </cell>
          <cell r="Y165" t="str">
            <v/>
          </cell>
          <cell r="Z165" t="str">
            <v/>
          </cell>
          <cell r="AA165" t="str">
            <v/>
          </cell>
          <cell r="AB165" t="str">
            <v/>
          </cell>
          <cell r="AC165" t="str">
            <v/>
          </cell>
          <cell r="AD165" t="str">
            <v/>
          </cell>
          <cell r="AE165" t="str">
            <v/>
          </cell>
          <cell r="AF165">
            <v>2</v>
          </cell>
        </row>
        <row r="166">
          <cell r="V166" t="str">
            <v/>
          </cell>
          <cell r="W166" t="str">
            <v/>
          </cell>
          <cell r="X166">
            <v>2</v>
          </cell>
          <cell r="Y166" t="str">
            <v/>
          </cell>
          <cell r="Z166" t="str">
            <v/>
          </cell>
          <cell r="AA166" t="str">
            <v/>
          </cell>
          <cell r="AB166" t="str">
            <v/>
          </cell>
          <cell r="AC166" t="str">
            <v/>
          </cell>
          <cell r="AD166" t="str">
            <v/>
          </cell>
          <cell r="AE166" t="str">
            <v/>
          </cell>
          <cell r="AF166">
            <v>2</v>
          </cell>
        </row>
        <row r="167">
          <cell r="V167" t="str">
            <v/>
          </cell>
          <cell r="W167" t="str">
            <v/>
          </cell>
          <cell r="X167">
            <v>2</v>
          </cell>
          <cell r="Y167" t="str">
            <v/>
          </cell>
          <cell r="Z167" t="str">
            <v/>
          </cell>
          <cell r="AA167" t="str">
            <v/>
          </cell>
          <cell r="AB167" t="str">
            <v/>
          </cell>
          <cell r="AC167" t="str">
            <v/>
          </cell>
          <cell r="AD167" t="str">
            <v/>
          </cell>
          <cell r="AE167" t="str">
            <v/>
          </cell>
          <cell r="AF167">
            <v>2</v>
          </cell>
        </row>
        <row r="168">
          <cell r="V168" t="str">
            <v/>
          </cell>
          <cell r="W168" t="str">
            <v/>
          </cell>
          <cell r="X168">
            <v>2</v>
          </cell>
          <cell r="Y168" t="str">
            <v/>
          </cell>
          <cell r="Z168" t="str">
            <v/>
          </cell>
          <cell r="AA168" t="str">
            <v/>
          </cell>
          <cell r="AB168" t="str">
            <v/>
          </cell>
          <cell r="AC168" t="str">
            <v/>
          </cell>
          <cell r="AD168" t="str">
            <v/>
          </cell>
          <cell r="AE168" t="str">
            <v/>
          </cell>
          <cell r="AF168">
            <v>2</v>
          </cell>
        </row>
        <row r="169">
          <cell r="V169" t="str">
            <v/>
          </cell>
          <cell r="W169" t="str">
            <v/>
          </cell>
          <cell r="X169">
            <v>2</v>
          </cell>
          <cell r="Y169" t="str">
            <v/>
          </cell>
          <cell r="Z169" t="str">
            <v/>
          </cell>
          <cell r="AA169" t="str">
            <v/>
          </cell>
          <cell r="AB169" t="str">
            <v/>
          </cell>
          <cell r="AC169" t="str">
            <v/>
          </cell>
          <cell r="AD169" t="str">
            <v/>
          </cell>
          <cell r="AE169" t="str">
            <v/>
          </cell>
          <cell r="AF169">
            <v>2</v>
          </cell>
        </row>
        <row r="170">
          <cell r="V170" t="str">
            <v/>
          </cell>
          <cell r="W170" t="str">
            <v/>
          </cell>
          <cell r="X170">
            <v>2</v>
          </cell>
          <cell r="Y170" t="str">
            <v/>
          </cell>
          <cell r="Z170" t="str">
            <v/>
          </cell>
          <cell r="AA170" t="str">
            <v/>
          </cell>
          <cell r="AB170" t="str">
            <v/>
          </cell>
          <cell r="AC170" t="str">
            <v/>
          </cell>
          <cell r="AD170" t="str">
            <v/>
          </cell>
          <cell r="AE170" t="str">
            <v/>
          </cell>
          <cell r="AF170">
            <v>2</v>
          </cell>
        </row>
        <row r="171">
          <cell r="V171" t="str">
            <v/>
          </cell>
          <cell r="W171" t="str">
            <v/>
          </cell>
          <cell r="X171">
            <v>2</v>
          </cell>
          <cell r="Y171" t="str">
            <v/>
          </cell>
          <cell r="Z171" t="str">
            <v/>
          </cell>
          <cell r="AA171" t="str">
            <v/>
          </cell>
          <cell r="AB171" t="str">
            <v/>
          </cell>
          <cell r="AC171" t="str">
            <v/>
          </cell>
          <cell r="AD171" t="str">
            <v/>
          </cell>
          <cell r="AE171" t="str">
            <v/>
          </cell>
          <cell r="AF171">
            <v>2</v>
          </cell>
        </row>
        <row r="172">
          <cell r="V172" t="str">
            <v/>
          </cell>
          <cell r="W172" t="str">
            <v/>
          </cell>
          <cell r="X172">
            <v>2</v>
          </cell>
          <cell r="Y172" t="str">
            <v/>
          </cell>
          <cell r="Z172" t="str">
            <v/>
          </cell>
          <cell r="AA172" t="str">
            <v/>
          </cell>
          <cell r="AB172" t="str">
            <v/>
          </cell>
          <cell r="AC172" t="str">
            <v/>
          </cell>
          <cell r="AD172" t="str">
            <v/>
          </cell>
          <cell r="AE172" t="str">
            <v/>
          </cell>
          <cell r="AF172">
            <v>2</v>
          </cell>
        </row>
        <row r="173">
          <cell r="V173" t="str">
            <v/>
          </cell>
          <cell r="W173" t="str">
            <v/>
          </cell>
          <cell r="X173">
            <v>2</v>
          </cell>
          <cell r="Y173" t="str">
            <v/>
          </cell>
          <cell r="Z173" t="str">
            <v/>
          </cell>
          <cell r="AA173" t="str">
            <v/>
          </cell>
          <cell r="AB173" t="str">
            <v/>
          </cell>
          <cell r="AC173" t="str">
            <v/>
          </cell>
          <cell r="AD173" t="str">
            <v/>
          </cell>
          <cell r="AE173" t="str">
            <v/>
          </cell>
          <cell r="AF173">
            <v>2</v>
          </cell>
        </row>
        <row r="174">
          <cell r="V174" t="str">
            <v/>
          </cell>
          <cell r="W174" t="str">
            <v/>
          </cell>
          <cell r="X174">
            <v>2</v>
          </cell>
          <cell r="Y174" t="str">
            <v/>
          </cell>
          <cell r="Z174" t="str">
            <v/>
          </cell>
          <cell r="AA174" t="str">
            <v/>
          </cell>
          <cell r="AB174" t="str">
            <v/>
          </cell>
          <cell r="AC174" t="str">
            <v/>
          </cell>
          <cell r="AD174" t="str">
            <v/>
          </cell>
          <cell r="AE174" t="str">
            <v/>
          </cell>
          <cell r="AF174">
            <v>2</v>
          </cell>
        </row>
        <row r="175">
          <cell r="V175" t="str">
            <v/>
          </cell>
          <cell r="W175" t="str">
            <v/>
          </cell>
          <cell r="X175">
            <v>2</v>
          </cell>
          <cell r="Y175" t="str">
            <v/>
          </cell>
          <cell r="Z175" t="str">
            <v/>
          </cell>
          <cell r="AA175" t="str">
            <v/>
          </cell>
          <cell r="AB175" t="str">
            <v/>
          </cell>
          <cell r="AC175" t="str">
            <v/>
          </cell>
          <cell r="AD175" t="str">
            <v/>
          </cell>
          <cell r="AE175" t="str">
            <v/>
          </cell>
          <cell r="AF175">
            <v>2</v>
          </cell>
        </row>
        <row r="176">
          <cell r="V176" t="str">
            <v/>
          </cell>
          <cell r="W176" t="str">
            <v/>
          </cell>
          <cell r="X176">
            <v>2</v>
          </cell>
          <cell r="Y176" t="str">
            <v/>
          </cell>
          <cell r="Z176" t="str">
            <v/>
          </cell>
          <cell r="AA176" t="str">
            <v/>
          </cell>
          <cell r="AB176" t="str">
            <v/>
          </cell>
          <cell r="AC176" t="str">
            <v/>
          </cell>
          <cell r="AD176" t="str">
            <v/>
          </cell>
          <cell r="AE176" t="str">
            <v/>
          </cell>
          <cell r="AF176">
            <v>2</v>
          </cell>
        </row>
        <row r="177">
          <cell r="V177" t="str">
            <v/>
          </cell>
          <cell r="W177" t="str">
            <v/>
          </cell>
          <cell r="X177">
            <v>2</v>
          </cell>
          <cell r="Y177" t="str">
            <v/>
          </cell>
          <cell r="Z177" t="str">
            <v/>
          </cell>
          <cell r="AA177" t="str">
            <v/>
          </cell>
          <cell r="AB177" t="str">
            <v/>
          </cell>
          <cell r="AC177" t="str">
            <v/>
          </cell>
          <cell r="AD177" t="str">
            <v/>
          </cell>
          <cell r="AE177" t="str">
            <v/>
          </cell>
          <cell r="AF177">
            <v>2</v>
          </cell>
        </row>
        <row r="178">
          <cell r="V178" t="str">
            <v/>
          </cell>
          <cell r="W178" t="str">
            <v/>
          </cell>
          <cell r="X178">
            <v>2</v>
          </cell>
          <cell r="Y178" t="str">
            <v/>
          </cell>
          <cell r="Z178" t="str">
            <v/>
          </cell>
          <cell r="AA178" t="str">
            <v/>
          </cell>
          <cell r="AB178" t="str">
            <v/>
          </cell>
          <cell r="AC178" t="str">
            <v/>
          </cell>
          <cell r="AD178" t="str">
            <v/>
          </cell>
          <cell r="AE178" t="str">
            <v/>
          </cell>
          <cell r="AF178">
            <v>2</v>
          </cell>
        </row>
        <row r="179">
          <cell r="V179" t="str">
            <v/>
          </cell>
          <cell r="W179" t="str">
            <v/>
          </cell>
          <cell r="X179">
            <v>2</v>
          </cell>
          <cell r="Y179" t="str">
            <v/>
          </cell>
          <cell r="Z179" t="str">
            <v/>
          </cell>
          <cell r="AA179" t="str">
            <v/>
          </cell>
          <cell r="AB179" t="str">
            <v/>
          </cell>
          <cell r="AC179" t="str">
            <v/>
          </cell>
          <cell r="AD179" t="str">
            <v/>
          </cell>
          <cell r="AE179" t="str">
            <v/>
          </cell>
          <cell r="AF179">
            <v>2</v>
          </cell>
        </row>
        <row r="180">
          <cell r="V180" t="str">
            <v/>
          </cell>
          <cell r="W180" t="str">
            <v/>
          </cell>
          <cell r="X180">
            <v>2</v>
          </cell>
          <cell r="Y180" t="str">
            <v/>
          </cell>
          <cell r="Z180" t="str">
            <v/>
          </cell>
          <cell r="AA180" t="str">
            <v/>
          </cell>
          <cell r="AB180" t="str">
            <v/>
          </cell>
          <cell r="AC180" t="str">
            <v/>
          </cell>
          <cell r="AD180" t="str">
            <v/>
          </cell>
          <cell r="AE180" t="str">
            <v/>
          </cell>
          <cell r="AF180">
            <v>2</v>
          </cell>
        </row>
        <row r="181">
          <cell r="V181" t="str">
            <v/>
          </cell>
          <cell r="W181" t="str">
            <v/>
          </cell>
          <cell r="X181">
            <v>2</v>
          </cell>
          <cell r="Y181" t="str">
            <v/>
          </cell>
          <cell r="Z181" t="str">
            <v/>
          </cell>
          <cell r="AA181" t="str">
            <v/>
          </cell>
          <cell r="AB181" t="str">
            <v/>
          </cell>
          <cell r="AC181" t="str">
            <v/>
          </cell>
          <cell r="AD181" t="str">
            <v/>
          </cell>
          <cell r="AE181" t="str">
            <v/>
          </cell>
          <cell r="AF181">
            <v>2</v>
          </cell>
        </row>
      </sheetData>
      <sheetData sheetId="11"/>
      <sheetData sheetId="12"/>
      <sheetData sheetId="13"/>
      <sheetData sheetId="14"/>
      <sheetData sheetId="15">
        <row r="2">
          <cell r="AA2" t="str">
            <v/>
          </cell>
        </row>
        <row r="9">
          <cell r="V9" t="str">
            <v>連番</v>
          </cell>
          <cell r="W9" t="str">
            <v>資格</v>
          </cell>
          <cell r="X9" t="str">
            <v>性別</v>
          </cell>
          <cell r="Y9" t="str">
            <v>№</v>
          </cell>
          <cell r="Z9" t="str">
            <v>名前</v>
          </cell>
          <cell r="AA9" t="str">
            <v>ﾌﾘｶﾞﾅ</v>
          </cell>
          <cell r="AB9" t="str">
            <v>学年</v>
          </cell>
          <cell r="AC9" t="str">
            <v>出場種目</v>
          </cell>
          <cell r="AD9" t="str">
            <v>出場記録</v>
          </cell>
          <cell r="AE9" t="str">
            <v>所属</v>
          </cell>
          <cell r="AF9" t="str">
            <v>性別</v>
          </cell>
        </row>
        <row r="10">
          <cell r="V10" t="str">
            <v/>
          </cell>
          <cell r="W10" t="str">
            <v/>
          </cell>
          <cell r="X10">
            <v>1</v>
          </cell>
          <cell r="Y10" t="str">
            <v/>
          </cell>
          <cell r="Z10" t="str">
            <v/>
          </cell>
          <cell r="AA10" t="str">
            <v/>
          </cell>
          <cell r="AB10" t="str">
            <v/>
          </cell>
          <cell r="AC10" t="str">
            <v/>
          </cell>
          <cell r="AD10" t="str">
            <v/>
          </cell>
          <cell r="AE10" t="str">
            <v/>
          </cell>
          <cell r="AF10">
            <v>1</v>
          </cell>
        </row>
        <row r="11">
          <cell r="V11" t="str">
            <v/>
          </cell>
          <cell r="W11" t="str">
            <v/>
          </cell>
          <cell r="X11">
            <v>1</v>
          </cell>
          <cell r="Y11" t="str">
            <v/>
          </cell>
          <cell r="Z11" t="str">
            <v/>
          </cell>
          <cell r="AA11" t="str">
            <v/>
          </cell>
          <cell r="AB11" t="str">
            <v/>
          </cell>
          <cell r="AC11" t="str">
            <v/>
          </cell>
          <cell r="AD11" t="str">
            <v/>
          </cell>
          <cell r="AE11" t="str">
            <v/>
          </cell>
          <cell r="AF11">
            <v>1</v>
          </cell>
        </row>
        <row r="12">
          <cell r="V12" t="str">
            <v/>
          </cell>
          <cell r="W12" t="str">
            <v/>
          </cell>
          <cell r="X12">
            <v>1</v>
          </cell>
          <cell r="Y12" t="str">
            <v/>
          </cell>
          <cell r="Z12" t="str">
            <v/>
          </cell>
          <cell r="AA12" t="str">
            <v/>
          </cell>
          <cell r="AB12" t="str">
            <v/>
          </cell>
          <cell r="AC12" t="str">
            <v/>
          </cell>
          <cell r="AD12" t="str">
            <v/>
          </cell>
          <cell r="AE12" t="str">
            <v/>
          </cell>
          <cell r="AF12">
            <v>1</v>
          </cell>
        </row>
        <row r="13">
          <cell r="V13" t="str">
            <v/>
          </cell>
          <cell r="W13" t="str">
            <v/>
          </cell>
          <cell r="X13">
            <v>1</v>
          </cell>
          <cell r="Y13" t="str">
            <v/>
          </cell>
          <cell r="Z13" t="str">
            <v/>
          </cell>
          <cell r="AA13" t="str">
            <v/>
          </cell>
          <cell r="AB13" t="str">
            <v/>
          </cell>
          <cell r="AC13" t="str">
            <v/>
          </cell>
          <cell r="AD13" t="str">
            <v/>
          </cell>
          <cell r="AE13" t="str">
            <v/>
          </cell>
          <cell r="AF13">
            <v>1</v>
          </cell>
        </row>
        <row r="14">
          <cell r="V14" t="str">
            <v/>
          </cell>
          <cell r="W14" t="str">
            <v/>
          </cell>
          <cell r="X14">
            <v>1</v>
          </cell>
          <cell r="Y14" t="str">
            <v/>
          </cell>
          <cell r="Z14" t="str">
            <v/>
          </cell>
          <cell r="AA14" t="str">
            <v/>
          </cell>
          <cell r="AB14" t="str">
            <v/>
          </cell>
          <cell r="AC14" t="str">
            <v/>
          </cell>
          <cell r="AD14" t="str">
            <v/>
          </cell>
          <cell r="AE14" t="str">
            <v/>
          </cell>
          <cell r="AF14">
            <v>1</v>
          </cell>
        </row>
        <row r="15">
          <cell r="V15" t="str">
            <v/>
          </cell>
          <cell r="W15" t="str">
            <v/>
          </cell>
          <cell r="X15">
            <v>1</v>
          </cell>
          <cell r="Y15" t="str">
            <v/>
          </cell>
          <cell r="Z15" t="str">
            <v/>
          </cell>
          <cell r="AA15" t="str">
            <v/>
          </cell>
          <cell r="AB15" t="str">
            <v/>
          </cell>
          <cell r="AC15" t="str">
            <v/>
          </cell>
          <cell r="AD15" t="str">
            <v/>
          </cell>
          <cell r="AE15" t="str">
            <v/>
          </cell>
          <cell r="AF15">
            <v>1</v>
          </cell>
        </row>
        <row r="16">
          <cell r="V16" t="str">
            <v/>
          </cell>
          <cell r="W16" t="str">
            <v/>
          </cell>
          <cell r="X16">
            <v>1</v>
          </cell>
          <cell r="Y16" t="str">
            <v/>
          </cell>
          <cell r="Z16" t="str">
            <v/>
          </cell>
          <cell r="AA16" t="str">
            <v/>
          </cell>
          <cell r="AB16" t="str">
            <v/>
          </cell>
          <cell r="AC16" t="str">
            <v/>
          </cell>
          <cell r="AD16" t="str">
            <v/>
          </cell>
          <cell r="AE16" t="str">
            <v/>
          </cell>
          <cell r="AF16">
            <v>1</v>
          </cell>
        </row>
        <row r="17">
          <cell r="V17" t="str">
            <v/>
          </cell>
          <cell r="W17" t="str">
            <v/>
          </cell>
          <cell r="X17">
            <v>1</v>
          </cell>
          <cell r="Y17" t="str">
            <v/>
          </cell>
          <cell r="Z17" t="str">
            <v/>
          </cell>
          <cell r="AA17" t="str">
            <v/>
          </cell>
          <cell r="AB17" t="str">
            <v/>
          </cell>
          <cell r="AC17" t="str">
            <v/>
          </cell>
          <cell r="AD17" t="str">
            <v/>
          </cell>
          <cell r="AE17" t="str">
            <v/>
          </cell>
          <cell r="AF17">
            <v>1</v>
          </cell>
        </row>
        <row r="18">
          <cell r="V18" t="str">
            <v/>
          </cell>
          <cell r="W18" t="str">
            <v/>
          </cell>
          <cell r="X18">
            <v>1</v>
          </cell>
          <cell r="Y18" t="str">
            <v/>
          </cell>
          <cell r="Z18" t="str">
            <v/>
          </cell>
          <cell r="AA18" t="str">
            <v/>
          </cell>
          <cell r="AB18" t="str">
            <v/>
          </cell>
          <cell r="AC18" t="str">
            <v/>
          </cell>
          <cell r="AD18" t="str">
            <v/>
          </cell>
          <cell r="AE18" t="str">
            <v/>
          </cell>
          <cell r="AF18">
            <v>1</v>
          </cell>
        </row>
        <row r="19">
          <cell r="V19" t="str">
            <v/>
          </cell>
          <cell r="W19" t="str">
            <v/>
          </cell>
          <cell r="X19">
            <v>1</v>
          </cell>
          <cell r="Y19" t="str">
            <v/>
          </cell>
          <cell r="Z19" t="str">
            <v/>
          </cell>
          <cell r="AA19" t="str">
            <v/>
          </cell>
          <cell r="AB19" t="str">
            <v/>
          </cell>
          <cell r="AC19" t="str">
            <v/>
          </cell>
          <cell r="AD19" t="str">
            <v/>
          </cell>
          <cell r="AE19" t="str">
            <v/>
          </cell>
          <cell r="AF19">
            <v>1</v>
          </cell>
        </row>
        <row r="20">
          <cell r="V20" t="str">
            <v/>
          </cell>
          <cell r="W20" t="str">
            <v/>
          </cell>
          <cell r="X20">
            <v>1</v>
          </cell>
          <cell r="Y20" t="str">
            <v/>
          </cell>
          <cell r="Z20" t="str">
            <v/>
          </cell>
          <cell r="AA20" t="str">
            <v/>
          </cell>
          <cell r="AB20" t="str">
            <v/>
          </cell>
          <cell r="AC20" t="str">
            <v/>
          </cell>
          <cell r="AD20" t="str">
            <v/>
          </cell>
          <cell r="AE20" t="str">
            <v/>
          </cell>
          <cell r="AF20">
            <v>1</v>
          </cell>
        </row>
        <row r="21">
          <cell r="V21" t="str">
            <v/>
          </cell>
          <cell r="W21" t="str">
            <v/>
          </cell>
          <cell r="X21">
            <v>1</v>
          </cell>
          <cell r="Y21" t="str">
            <v/>
          </cell>
          <cell r="Z21" t="str">
            <v/>
          </cell>
          <cell r="AA21" t="str">
            <v/>
          </cell>
          <cell r="AB21" t="str">
            <v/>
          </cell>
          <cell r="AC21" t="str">
            <v/>
          </cell>
          <cell r="AD21" t="str">
            <v/>
          </cell>
          <cell r="AE21" t="str">
            <v/>
          </cell>
          <cell r="AF21">
            <v>1</v>
          </cell>
        </row>
        <row r="22">
          <cell r="X22">
            <v>1</v>
          </cell>
          <cell r="Y22" t="str">
            <v/>
          </cell>
          <cell r="Z22" t="str">
            <v/>
          </cell>
          <cell r="AA22" t="str">
            <v/>
          </cell>
          <cell r="AB22" t="str">
            <v/>
          </cell>
          <cell r="AC22" t="str">
            <v/>
          </cell>
          <cell r="AD22" t="str">
            <v/>
          </cell>
          <cell r="AE22" t="str">
            <v/>
          </cell>
          <cell r="AF22">
            <v>1</v>
          </cell>
        </row>
        <row r="23">
          <cell r="X23">
            <v>1</v>
          </cell>
          <cell r="Y23" t="str">
            <v/>
          </cell>
          <cell r="Z23" t="str">
            <v/>
          </cell>
          <cell r="AA23" t="str">
            <v/>
          </cell>
          <cell r="AB23" t="str">
            <v/>
          </cell>
          <cell r="AC23" t="str">
            <v/>
          </cell>
          <cell r="AE23" t="str">
            <v/>
          </cell>
          <cell r="AF23">
            <v>1</v>
          </cell>
        </row>
        <row r="24">
          <cell r="X24">
            <v>1</v>
          </cell>
          <cell r="Y24" t="str">
            <v/>
          </cell>
          <cell r="Z24" t="str">
            <v/>
          </cell>
          <cell r="AA24" t="str">
            <v/>
          </cell>
          <cell r="AB24" t="str">
            <v/>
          </cell>
          <cell r="AC24" t="str">
            <v/>
          </cell>
          <cell r="AE24" t="str">
            <v/>
          </cell>
          <cell r="AF24">
            <v>1</v>
          </cell>
        </row>
        <row r="25">
          <cell r="X25">
            <v>1</v>
          </cell>
          <cell r="Y25" t="str">
            <v/>
          </cell>
          <cell r="Z25" t="str">
            <v/>
          </cell>
          <cell r="AA25" t="str">
            <v/>
          </cell>
          <cell r="AB25" t="str">
            <v/>
          </cell>
          <cell r="AC25" t="str">
            <v/>
          </cell>
          <cell r="AE25" t="str">
            <v/>
          </cell>
          <cell r="AF25">
            <v>1</v>
          </cell>
        </row>
        <row r="26">
          <cell r="X26">
            <v>1</v>
          </cell>
          <cell r="Y26" t="str">
            <v/>
          </cell>
          <cell r="Z26" t="str">
            <v/>
          </cell>
          <cell r="AA26" t="str">
            <v/>
          </cell>
          <cell r="AB26" t="str">
            <v/>
          </cell>
          <cell r="AC26" t="str">
            <v/>
          </cell>
          <cell r="AE26" t="str">
            <v/>
          </cell>
          <cell r="AF26">
            <v>1</v>
          </cell>
        </row>
        <row r="27">
          <cell r="X27">
            <v>1</v>
          </cell>
          <cell r="Y27" t="str">
            <v/>
          </cell>
          <cell r="Z27" t="str">
            <v/>
          </cell>
          <cell r="AA27" t="str">
            <v/>
          </cell>
          <cell r="AB27" t="str">
            <v/>
          </cell>
          <cell r="AC27" t="str">
            <v/>
          </cell>
          <cell r="AE27" t="str">
            <v/>
          </cell>
          <cell r="AF27">
            <v>1</v>
          </cell>
        </row>
        <row r="28">
          <cell r="V28" t="str">
            <v/>
          </cell>
          <cell r="W28" t="str">
            <v/>
          </cell>
          <cell r="X28">
            <v>1</v>
          </cell>
          <cell r="Y28" t="str">
            <v/>
          </cell>
          <cell r="Z28" t="str">
            <v/>
          </cell>
          <cell r="AA28" t="str">
            <v/>
          </cell>
          <cell r="AB28" t="str">
            <v/>
          </cell>
          <cell r="AC28" t="str">
            <v/>
          </cell>
          <cell r="AD28" t="str">
            <v/>
          </cell>
          <cell r="AE28" t="str">
            <v/>
          </cell>
          <cell r="AF28">
            <v>1</v>
          </cell>
        </row>
        <row r="29">
          <cell r="V29" t="str">
            <v/>
          </cell>
          <cell r="W29" t="str">
            <v/>
          </cell>
          <cell r="X29">
            <v>1</v>
          </cell>
          <cell r="Y29" t="str">
            <v/>
          </cell>
          <cell r="Z29" t="str">
            <v/>
          </cell>
          <cell r="AA29" t="str">
            <v/>
          </cell>
          <cell r="AB29" t="str">
            <v/>
          </cell>
          <cell r="AC29" t="str">
            <v/>
          </cell>
          <cell r="AD29" t="str">
            <v/>
          </cell>
          <cell r="AE29" t="str">
            <v/>
          </cell>
          <cell r="AF29">
            <v>1</v>
          </cell>
        </row>
        <row r="30">
          <cell r="V30" t="str">
            <v/>
          </cell>
          <cell r="W30" t="str">
            <v/>
          </cell>
          <cell r="X30">
            <v>1</v>
          </cell>
          <cell r="Y30" t="str">
            <v/>
          </cell>
          <cell r="Z30" t="str">
            <v/>
          </cell>
          <cell r="AA30" t="str">
            <v/>
          </cell>
          <cell r="AB30" t="str">
            <v/>
          </cell>
          <cell r="AC30" t="str">
            <v/>
          </cell>
          <cell r="AD30" t="str">
            <v/>
          </cell>
          <cell r="AE30" t="str">
            <v/>
          </cell>
          <cell r="AF30">
            <v>1</v>
          </cell>
        </row>
        <row r="31">
          <cell r="V31" t="str">
            <v/>
          </cell>
          <cell r="W31" t="str">
            <v/>
          </cell>
          <cell r="X31">
            <v>1</v>
          </cell>
          <cell r="Y31" t="str">
            <v/>
          </cell>
          <cell r="Z31" t="str">
            <v/>
          </cell>
          <cell r="AA31" t="str">
            <v/>
          </cell>
          <cell r="AB31" t="str">
            <v/>
          </cell>
          <cell r="AC31" t="str">
            <v/>
          </cell>
          <cell r="AD31" t="str">
            <v/>
          </cell>
          <cell r="AE31" t="str">
            <v/>
          </cell>
          <cell r="AF31">
            <v>1</v>
          </cell>
        </row>
        <row r="32">
          <cell r="V32" t="str">
            <v/>
          </cell>
          <cell r="W32" t="str">
            <v/>
          </cell>
          <cell r="X32">
            <v>1</v>
          </cell>
          <cell r="Y32" t="str">
            <v/>
          </cell>
          <cell r="Z32" t="str">
            <v/>
          </cell>
          <cell r="AA32" t="str">
            <v/>
          </cell>
          <cell r="AB32" t="str">
            <v/>
          </cell>
          <cell r="AC32" t="str">
            <v/>
          </cell>
          <cell r="AD32" t="str">
            <v/>
          </cell>
          <cell r="AE32" t="str">
            <v/>
          </cell>
          <cell r="AF32">
            <v>1</v>
          </cell>
        </row>
        <row r="33">
          <cell r="V33" t="str">
            <v/>
          </cell>
          <cell r="W33" t="str">
            <v/>
          </cell>
          <cell r="X33">
            <v>1</v>
          </cell>
          <cell r="Y33" t="str">
            <v/>
          </cell>
          <cell r="Z33" t="str">
            <v/>
          </cell>
          <cell r="AA33" t="str">
            <v/>
          </cell>
          <cell r="AB33" t="str">
            <v/>
          </cell>
          <cell r="AC33" t="str">
            <v/>
          </cell>
          <cell r="AD33" t="str">
            <v/>
          </cell>
          <cell r="AE33" t="str">
            <v/>
          </cell>
          <cell r="AF33">
            <v>1</v>
          </cell>
        </row>
        <row r="34">
          <cell r="V34" t="str">
            <v/>
          </cell>
          <cell r="W34" t="str">
            <v/>
          </cell>
          <cell r="X34">
            <v>1</v>
          </cell>
          <cell r="Y34" t="str">
            <v/>
          </cell>
          <cell r="Z34" t="str">
            <v/>
          </cell>
          <cell r="AA34" t="str">
            <v/>
          </cell>
          <cell r="AB34" t="str">
            <v/>
          </cell>
          <cell r="AC34" t="str">
            <v/>
          </cell>
          <cell r="AD34" t="str">
            <v/>
          </cell>
          <cell r="AE34" t="str">
            <v/>
          </cell>
          <cell r="AF34">
            <v>1</v>
          </cell>
        </row>
        <row r="35">
          <cell r="V35" t="str">
            <v/>
          </cell>
          <cell r="W35" t="str">
            <v/>
          </cell>
          <cell r="X35">
            <v>1</v>
          </cell>
          <cell r="Y35" t="str">
            <v/>
          </cell>
          <cell r="Z35" t="str">
            <v/>
          </cell>
          <cell r="AA35" t="str">
            <v/>
          </cell>
          <cell r="AB35" t="str">
            <v/>
          </cell>
          <cell r="AC35" t="str">
            <v/>
          </cell>
          <cell r="AD35" t="str">
            <v/>
          </cell>
          <cell r="AE35" t="str">
            <v/>
          </cell>
          <cell r="AF35">
            <v>1</v>
          </cell>
        </row>
        <row r="36">
          <cell r="V36" t="str">
            <v/>
          </cell>
          <cell r="W36" t="str">
            <v/>
          </cell>
          <cell r="X36">
            <v>1</v>
          </cell>
          <cell r="Y36" t="str">
            <v/>
          </cell>
          <cell r="Z36" t="str">
            <v/>
          </cell>
          <cell r="AA36" t="str">
            <v/>
          </cell>
          <cell r="AB36" t="str">
            <v/>
          </cell>
          <cell r="AC36" t="str">
            <v/>
          </cell>
          <cell r="AD36" t="str">
            <v/>
          </cell>
          <cell r="AE36" t="str">
            <v/>
          </cell>
          <cell r="AF36">
            <v>1</v>
          </cell>
        </row>
        <row r="37">
          <cell r="V37" t="str">
            <v/>
          </cell>
          <cell r="W37" t="str">
            <v/>
          </cell>
          <cell r="X37">
            <v>1</v>
          </cell>
          <cell r="Y37" t="str">
            <v/>
          </cell>
          <cell r="Z37" t="str">
            <v/>
          </cell>
          <cell r="AA37" t="str">
            <v/>
          </cell>
          <cell r="AB37" t="str">
            <v/>
          </cell>
          <cell r="AC37" t="str">
            <v/>
          </cell>
          <cell r="AD37" t="str">
            <v/>
          </cell>
          <cell r="AE37" t="str">
            <v/>
          </cell>
          <cell r="AF37">
            <v>1</v>
          </cell>
        </row>
        <row r="38">
          <cell r="V38" t="str">
            <v/>
          </cell>
          <cell r="W38" t="str">
            <v/>
          </cell>
          <cell r="X38">
            <v>1</v>
          </cell>
          <cell r="Y38" t="str">
            <v/>
          </cell>
          <cell r="Z38" t="str">
            <v/>
          </cell>
          <cell r="AA38" t="str">
            <v/>
          </cell>
          <cell r="AB38" t="str">
            <v/>
          </cell>
          <cell r="AC38" t="str">
            <v/>
          </cell>
          <cell r="AD38" t="str">
            <v/>
          </cell>
          <cell r="AE38" t="str">
            <v/>
          </cell>
          <cell r="AF38">
            <v>1</v>
          </cell>
        </row>
        <row r="39">
          <cell r="V39" t="str">
            <v/>
          </cell>
          <cell r="W39" t="str">
            <v/>
          </cell>
          <cell r="X39">
            <v>1</v>
          </cell>
          <cell r="Y39" t="str">
            <v/>
          </cell>
          <cell r="Z39" t="str">
            <v/>
          </cell>
          <cell r="AA39" t="str">
            <v/>
          </cell>
          <cell r="AB39" t="str">
            <v/>
          </cell>
          <cell r="AC39" t="str">
            <v/>
          </cell>
          <cell r="AD39" t="str">
            <v/>
          </cell>
          <cell r="AE39" t="str">
            <v/>
          </cell>
          <cell r="AF39">
            <v>1</v>
          </cell>
        </row>
        <row r="40">
          <cell r="V40" t="str">
            <v/>
          </cell>
          <cell r="W40" t="str">
            <v/>
          </cell>
          <cell r="X40">
            <v>1</v>
          </cell>
          <cell r="Y40" t="str">
            <v/>
          </cell>
          <cell r="Z40" t="str">
            <v/>
          </cell>
          <cell r="AA40" t="str">
            <v/>
          </cell>
          <cell r="AB40" t="str">
            <v/>
          </cell>
          <cell r="AC40" t="str">
            <v/>
          </cell>
          <cell r="AD40" t="str">
            <v/>
          </cell>
          <cell r="AE40" t="str">
            <v/>
          </cell>
          <cell r="AF40">
            <v>1</v>
          </cell>
        </row>
        <row r="41">
          <cell r="V41" t="str">
            <v/>
          </cell>
          <cell r="W41" t="str">
            <v/>
          </cell>
          <cell r="X41">
            <v>1</v>
          </cell>
          <cell r="Y41" t="str">
            <v/>
          </cell>
          <cell r="Z41" t="str">
            <v/>
          </cell>
          <cell r="AA41" t="str">
            <v/>
          </cell>
          <cell r="AB41" t="str">
            <v/>
          </cell>
          <cell r="AC41" t="str">
            <v/>
          </cell>
          <cell r="AD41" t="str">
            <v/>
          </cell>
          <cell r="AE41" t="str">
            <v/>
          </cell>
          <cell r="AF41">
            <v>1</v>
          </cell>
        </row>
        <row r="42">
          <cell r="V42" t="str">
            <v/>
          </cell>
          <cell r="W42" t="str">
            <v/>
          </cell>
          <cell r="X42">
            <v>1</v>
          </cell>
          <cell r="Y42" t="str">
            <v/>
          </cell>
          <cell r="Z42" t="str">
            <v/>
          </cell>
          <cell r="AA42" t="str">
            <v/>
          </cell>
          <cell r="AB42" t="str">
            <v/>
          </cell>
          <cell r="AC42" t="str">
            <v/>
          </cell>
          <cell r="AD42" t="str">
            <v/>
          </cell>
          <cell r="AE42" t="str">
            <v/>
          </cell>
          <cell r="AF42">
            <v>1</v>
          </cell>
        </row>
        <row r="43">
          <cell r="V43" t="str">
            <v/>
          </cell>
          <cell r="W43" t="str">
            <v/>
          </cell>
          <cell r="X43">
            <v>1</v>
          </cell>
          <cell r="Y43" t="str">
            <v/>
          </cell>
          <cell r="Z43" t="str">
            <v/>
          </cell>
          <cell r="AA43" t="str">
            <v/>
          </cell>
          <cell r="AB43" t="str">
            <v/>
          </cell>
          <cell r="AC43" t="str">
            <v/>
          </cell>
          <cell r="AD43" t="str">
            <v/>
          </cell>
          <cell r="AE43" t="str">
            <v/>
          </cell>
          <cell r="AF43">
            <v>1</v>
          </cell>
        </row>
        <row r="44">
          <cell r="V44" t="str">
            <v/>
          </cell>
          <cell r="W44" t="str">
            <v/>
          </cell>
          <cell r="X44">
            <v>1</v>
          </cell>
          <cell r="Y44" t="str">
            <v/>
          </cell>
          <cell r="Z44" t="str">
            <v/>
          </cell>
          <cell r="AA44" t="str">
            <v/>
          </cell>
          <cell r="AB44" t="str">
            <v/>
          </cell>
          <cell r="AC44" t="str">
            <v/>
          </cell>
          <cell r="AD44" t="str">
            <v/>
          </cell>
          <cell r="AE44" t="str">
            <v/>
          </cell>
          <cell r="AF44">
            <v>1</v>
          </cell>
        </row>
        <row r="45">
          <cell r="V45" t="str">
            <v/>
          </cell>
          <cell r="W45" t="str">
            <v/>
          </cell>
          <cell r="X45">
            <v>1</v>
          </cell>
          <cell r="Y45" t="str">
            <v/>
          </cell>
          <cell r="Z45" t="str">
            <v/>
          </cell>
          <cell r="AA45" t="str">
            <v/>
          </cell>
          <cell r="AB45" t="str">
            <v/>
          </cell>
          <cell r="AC45" t="str">
            <v/>
          </cell>
          <cell r="AD45" t="str">
            <v/>
          </cell>
          <cell r="AE45" t="str">
            <v/>
          </cell>
          <cell r="AF45">
            <v>1</v>
          </cell>
        </row>
        <row r="46">
          <cell r="V46" t="str">
            <v/>
          </cell>
          <cell r="W46" t="str">
            <v/>
          </cell>
          <cell r="X46">
            <v>1</v>
          </cell>
          <cell r="Y46" t="str">
            <v/>
          </cell>
          <cell r="Z46" t="str">
            <v/>
          </cell>
          <cell r="AA46" t="str">
            <v/>
          </cell>
          <cell r="AB46" t="str">
            <v/>
          </cell>
          <cell r="AC46" t="str">
            <v/>
          </cell>
          <cell r="AD46" t="str">
            <v/>
          </cell>
          <cell r="AE46" t="str">
            <v/>
          </cell>
          <cell r="AF46">
            <v>1</v>
          </cell>
        </row>
        <row r="47">
          <cell r="V47" t="str">
            <v/>
          </cell>
          <cell r="W47" t="str">
            <v/>
          </cell>
          <cell r="X47">
            <v>1</v>
          </cell>
          <cell r="Y47" t="str">
            <v/>
          </cell>
          <cell r="Z47" t="str">
            <v/>
          </cell>
          <cell r="AA47" t="str">
            <v/>
          </cell>
          <cell r="AB47" t="str">
            <v/>
          </cell>
          <cell r="AC47" t="str">
            <v/>
          </cell>
          <cell r="AD47" t="str">
            <v/>
          </cell>
          <cell r="AE47" t="str">
            <v/>
          </cell>
          <cell r="AF47">
            <v>1</v>
          </cell>
        </row>
        <row r="48">
          <cell r="V48" t="str">
            <v/>
          </cell>
          <cell r="W48" t="str">
            <v/>
          </cell>
          <cell r="X48">
            <v>1</v>
          </cell>
          <cell r="Y48" t="str">
            <v/>
          </cell>
          <cell r="Z48" t="str">
            <v/>
          </cell>
          <cell r="AA48" t="str">
            <v/>
          </cell>
          <cell r="AB48" t="str">
            <v/>
          </cell>
          <cell r="AC48" t="str">
            <v/>
          </cell>
          <cell r="AD48" t="str">
            <v/>
          </cell>
          <cell r="AE48" t="str">
            <v/>
          </cell>
          <cell r="AF48">
            <v>1</v>
          </cell>
        </row>
        <row r="49">
          <cell r="V49" t="str">
            <v/>
          </cell>
          <cell r="W49" t="str">
            <v/>
          </cell>
          <cell r="X49">
            <v>1</v>
          </cell>
          <cell r="Y49" t="str">
            <v/>
          </cell>
          <cell r="Z49" t="str">
            <v/>
          </cell>
          <cell r="AA49" t="str">
            <v/>
          </cell>
          <cell r="AB49" t="str">
            <v/>
          </cell>
          <cell r="AC49" t="str">
            <v/>
          </cell>
          <cell r="AD49" t="str">
            <v/>
          </cell>
          <cell r="AE49" t="str">
            <v/>
          </cell>
          <cell r="AF49">
            <v>1</v>
          </cell>
        </row>
        <row r="50">
          <cell r="V50" t="str">
            <v/>
          </cell>
          <cell r="W50" t="str">
            <v/>
          </cell>
          <cell r="X50">
            <v>1</v>
          </cell>
          <cell r="Y50" t="str">
            <v/>
          </cell>
          <cell r="Z50" t="str">
            <v/>
          </cell>
          <cell r="AA50" t="str">
            <v/>
          </cell>
          <cell r="AB50" t="str">
            <v/>
          </cell>
          <cell r="AC50" t="str">
            <v/>
          </cell>
          <cell r="AD50" t="str">
            <v/>
          </cell>
          <cell r="AE50" t="str">
            <v/>
          </cell>
          <cell r="AF50">
            <v>1</v>
          </cell>
        </row>
        <row r="51">
          <cell r="V51" t="str">
            <v/>
          </cell>
          <cell r="W51" t="str">
            <v/>
          </cell>
          <cell r="X51">
            <v>1</v>
          </cell>
          <cell r="Y51" t="str">
            <v/>
          </cell>
          <cell r="Z51" t="str">
            <v/>
          </cell>
          <cell r="AA51" t="str">
            <v/>
          </cell>
          <cell r="AB51" t="str">
            <v/>
          </cell>
          <cell r="AC51" t="str">
            <v/>
          </cell>
          <cell r="AD51" t="str">
            <v/>
          </cell>
          <cell r="AE51" t="str">
            <v/>
          </cell>
          <cell r="AF51">
            <v>1</v>
          </cell>
        </row>
        <row r="52">
          <cell r="V52" t="str">
            <v/>
          </cell>
          <cell r="W52" t="str">
            <v/>
          </cell>
          <cell r="X52">
            <v>1</v>
          </cell>
          <cell r="Y52" t="str">
            <v/>
          </cell>
          <cell r="Z52" t="str">
            <v/>
          </cell>
          <cell r="AA52" t="str">
            <v/>
          </cell>
          <cell r="AB52" t="str">
            <v/>
          </cell>
          <cell r="AC52" t="str">
            <v/>
          </cell>
          <cell r="AD52" t="str">
            <v/>
          </cell>
          <cell r="AE52" t="str">
            <v/>
          </cell>
          <cell r="AF52">
            <v>1</v>
          </cell>
        </row>
        <row r="53">
          <cell r="V53" t="str">
            <v/>
          </cell>
          <cell r="W53" t="str">
            <v/>
          </cell>
          <cell r="X53">
            <v>1</v>
          </cell>
          <cell r="Y53" t="str">
            <v/>
          </cell>
          <cell r="Z53" t="str">
            <v/>
          </cell>
          <cell r="AA53" t="str">
            <v/>
          </cell>
          <cell r="AB53" t="str">
            <v/>
          </cell>
          <cell r="AC53" t="str">
            <v/>
          </cell>
          <cell r="AD53" t="str">
            <v/>
          </cell>
          <cell r="AE53" t="str">
            <v/>
          </cell>
          <cell r="AF53">
            <v>1</v>
          </cell>
        </row>
        <row r="54">
          <cell r="V54" t="str">
            <v/>
          </cell>
          <cell r="W54" t="str">
            <v/>
          </cell>
          <cell r="X54">
            <v>1</v>
          </cell>
          <cell r="Y54" t="str">
            <v/>
          </cell>
          <cell r="Z54" t="str">
            <v/>
          </cell>
          <cell r="AA54" t="str">
            <v/>
          </cell>
          <cell r="AB54" t="str">
            <v/>
          </cell>
          <cell r="AC54" t="str">
            <v/>
          </cell>
          <cell r="AD54" t="str">
            <v/>
          </cell>
          <cell r="AE54" t="str">
            <v/>
          </cell>
          <cell r="AF54">
            <v>1</v>
          </cell>
        </row>
        <row r="55">
          <cell r="X55">
            <v>1</v>
          </cell>
          <cell r="Y55" t="str">
            <v/>
          </cell>
          <cell r="Z55" t="str">
            <v/>
          </cell>
          <cell r="AA55" t="str">
            <v/>
          </cell>
          <cell r="AB55" t="str">
            <v/>
          </cell>
          <cell r="AC55" t="str">
            <v/>
          </cell>
          <cell r="AD55" t="str">
            <v/>
          </cell>
          <cell r="AE55" t="str">
            <v/>
          </cell>
          <cell r="AF55">
            <v>1</v>
          </cell>
        </row>
        <row r="56">
          <cell r="X56">
            <v>1</v>
          </cell>
          <cell r="Y56" t="str">
            <v/>
          </cell>
          <cell r="Z56" t="str">
            <v/>
          </cell>
          <cell r="AA56" t="str">
            <v/>
          </cell>
          <cell r="AB56" t="str">
            <v/>
          </cell>
          <cell r="AC56" t="str">
            <v/>
          </cell>
          <cell r="AE56" t="str">
            <v/>
          </cell>
          <cell r="AF56">
            <v>1</v>
          </cell>
        </row>
        <row r="57">
          <cell r="X57">
            <v>1</v>
          </cell>
          <cell r="Y57" t="str">
            <v/>
          </cell>
          <cell r="Z57" t="str">
            <v/>
          </cell>
          <cell r="AA57" t="str">
            <v/>
          </cell>
          <cell r="AB57" t="str">
            <v/>
          </cell>
          <cell r="AC57" t="str">
            <v/>
          </cell>
          <cell r="AE57" t="str">
            <v/>
          </cell>
          <cell r="AF57">
            <v>1</v>
          </cell>
        </row>
        <row r="58">
          <cell r="X58">
            <v>1</v>
          </cell>
          <cell r="Y58" t="str">
            <v/>
          </cell>
          <cell r="Z58" t="str">
            <v/>
          </cell>
          <cell r="AA58" t="str">
            <v/>
          </cell>
          <cell r="AB58" t="str">
            <v/>
          </cell>
          <cell r="AC58" t="str">
            <v/>
          </cell>
          <cell r="AE58" t="str">
            <v/>
          </cell>
          <cell r="AF58">
            <v>1</v>
          </cell>
        </row>
        <row r="59">
          <cell r="X59">
            <v>1</v>
          </cell>
          <cell r="Y59" t="str">
            <v/>
          </cell>
          <cell r="Z59" t="str">
            <v/>
          </cell>
          <cell r="AA59" t="str">
            <v/>
          </cell>
          <cell r="AB59" t="str">
            <v/>
          </cell>
          <cell r="AC59" t="str">
            <v/>
          </cell>
          <cell r="AE59" t="str">
            <v/>
          </cell>
          <cell r="AF59">
            <v>1</v>
          </cell>
        </row>
        <row r="60">
          <cell r="X60">
            <v>1</v>
          </cell>
          <cell r="Y60" t="str">
            <v/>
          </cell>
          <cell r="Z60" t="str">
            <v/>
          </cell>
          <cell r="AA60" t="str">
            <v/>
          </cell>
          <cell r="AB60" t="str">
            <v/>
          </cell>
          <cell r="AC60" t="str">
            <v/>
          </cell>
          <cell r="AE60" t="str">
            <v/>
          </cell>
          <cell r="AF60">
            <v>1</v>
          </cell>
        </row>
        <row r="61">
          <cell r="V61" t="str">
            <v/>
          </cell>
          <cell r="W61" t="str">
            <v/>
          </cell>
          <cell r="X61">
            <v>1</v>
          </cell>
          <cell r="Y61" t="str">
            <v/>
          </cell>
          <cell r="Z61" t="str">
            <v/>
          </cell>
          <cell r="AA61" t="str">
            <v/>
          </cell>
          <cell r="AB61" t="str">
            <v/>
          </cell>
          <cell r="AC61" t="str">
            <v/>
          </cell>
          <cell r="AD61" t="str">
            <v/>
          </cell>
          <cell r="AE61" t="str">
            <v/>
          </cell>
          <cell r="AF61">
            <v>1</v>
          </cell>
        </row>
        <row r="62">
          <cell r="V62" t="str">
            <v/>
          </cell>
          <cell r="W62" t="str">
            <v/>
          </cell>
          <cell r="X62">
            <v>1</v>
          </cell>
          <cell r="Y62" t="str">
            <v/>
          </cell>
          <cell r="Z62" t="str">
            <v/>
          </cell>
          <cell r="AA62" t="str">
            <v/>
          </cell>
          <cell r="AB62" t="str">
            <v/>
          </cell>
          <cell r="AC62" t="str">
            <v/>
          </cell>
          <cell r="AD62" t="str">
            <v/>
          </cell>
          <cell r="AE62" t="str">
            <v/>
          </cell>
          <cell r="AF62">
            <v>1</v>
          </cell>
        </row>
        <row r="63">
          <cell r="V63" t="str">
            <v/>
          </cell>
          <cell r="W63" t="str">
            <v/>
          </cell>
          <cell r="X63">
            <v>1</v>
          </cell>
          <cell r="Y63" t="str">
            <v/>
          </cell>
          <cell r="Z63" t="str">
            <v/>
          </cell>
          <cell r="AA63" t="str">
            <v/>
          </cell>
          <cell r="AB63" t="str">
            <v/>
          </cell>
          <cell r="AC63" t="str">
            <v/>
          </cell>
          <cell r="AD63" t="str">
            <v/>
          </cell>
          <cell r="AE63" t="str">
            <v/>
          </cell>
          <cell r="AF63">
            <v>1</v>
          </cell>
        </row>
        <row r="64">
          <cell r="V64" t="str">
            <v/>
          </cell>
          <cell r="W64" t="str">
            <v/>
          </cell>
          <cell r="X64">
            <v>1</v>
          </cell>
          <cell r="Y64" t="str">
            <v/>
          </cell>
          <cell r="Z64" t="str">
            <v/>
          </cell>
          <cell r="AA64" t="str">
            <v/>
          </cell>
          <cell r="AB64" t="str">
            <v/>
          </cell>
          <cell r="AC64" t="str">
            <v/>
          </cell>
          <cell r="AD64" t="str">
            <v/>
          </cell>
          <cell r="AE64" t="str">
            <v/>
          </cell>
          <cell r="AF64">
            <v>1</v>
          </cell>
        </row>
        <row r="65">
          <cell r="V65" t="str">
            <v/>
          </cell>
          <cell r="W65" t="str">
            <v/>
          </cell>
          <cell r="X65">
            <v>1</v>
          </cell>
          <cell r="Y65" t="str">
            <v/>
          </cell>
          <cell r="Z65" t="str">
            <v/>
          </cell>
          <cell r="AA65" t="str">
            <v/>
          </cell>
          <cell r="AB65" t="str">
            <v/>
          </cell>
          <cell r="AC65" t="str">
            <v/>
          </cell>
          <cell r="AD65" t="str">
            <v/>
          </cell>
          <cell r="AE65" t="str">
            <v/>
          </cell>
          <cell r="AF65">
            <v>1</v>
          </cell>
        </row>
        <row r="66">
          <cell r="V66" t="str">
            <v/>
          </cell>
          <cell r="W66" t="str">
            <v/>
          </cell>
          <cell r="X66">
            <v>1</v>
          </cell>
          <cell r="Y66" t="str">
            <v/>
          </cell>
          <cell r="Z66" t="str">
            <v/>
          </cell>
          <cell r="AA66" t="str">
            <v/>
          </cell>
          <cell r="AB66" t="str">
            <v/>
          </cell>
          <cell r="AC66" t="str">
            <v/>
          </cell>
          <cell r="AD66" t="str">
            <v/>
          </cell>
          <cell r="AE66" t="str">
            <v/>
          </cell>
          <cell r="AF66">
            <v>1</v>
          </cell>
        </row>
        <row r="67">
          <cell r="V67" t="str">
            <v/>
          </cell>
          <cell r="W67" t="str">
            <v/>
          </cell>
          <cell r="X67">
            <v>1</v>
          </cell>
          <cell r="Y67" t="str">
            <v/>
          </cell>
          <cell r="Z67" t="str">
            <v/>
          </cell>
          <cell r="AA67" t="str">
            <v/>
          </cell>
          <cell r="AB67" t="str">
            <v/>
          </cell>
          <cell r="AC67" t="str">
            <v/>
          </cell>
          <cell r="AD67" t="str">
            <v/>
          </cell>
          <cell r="AE67" t="str">
            <v/>
          </cell>
          <cell r="AF67">
            <v>1</v>
          </cell>
        </row>
        <row r="68">
          <cell r="V68" t="str">
            <v/>
          </cell>
          <cell r="W68" t="str">
            <v/>
          </cell>
          <cell r="X68">
            <v>1</v>
          </cell>
          <cell r="Y68" t="str">
            <v/>
          </cell>
          <cell r="Z68" t="str">
            <v/>
          </cell>
          <cell r="AA68" t="str">
            <v/>
          </cell>
          <cell r="AB68" t="str">
            <v/>
          </cell>
          <cell r="AC68" t="str">
            <v/>
          </cell>
          <cell r="AD68" t="str">
            <v/>
          </cell>
          <cell r="AE68" t="str">
            <v/>
          </cell>
          <cell r="AF68">
            <v>1</v>
          </cell>
        </row>
        <row r="69">
          <cell r="V69" t="str">
            <v/>
          </cell>
          <cell r="W69" t="str">
            <v/>
          </cell>
          <cell r="X69">
            <v>1</v>
          </cell>
          <cell r="Y69" t="str">
            <v/>
          </cell>
          <cell r="Z69" t="str">
            <v/>
          </cell>
          <cell r="AA69" t="str">
            <v/>
          </cell>
          <cell r="AB69" t="str">
            <v/>
          </cell>
          <cell r="AC69" t="str">
            <v/>
          </cell>
          <cell r="AD69" t="str">
            <v/>
          </cell>
          <cell r="AE69" t="str">
            <v/>
          </cell>
          <cell r="AF69">
            <v>1</v>
          </cell>
        </row>
        <row r="70">
          <cell r="V70" t="str">
            <v/>
          </cell>
          <cell r="W70" t="str">
            <v/>
          </cell>
          <cell r="X70">
            <v>1</v>
          </cell>
          <cell r="Y70" t="str">
            <v/>
          </cell>
          <cell r="Z70" t="str">
            <v/>
          </cell>
          <cell r="AA70" t="str">
            <v/>
          </cell>
          <cell r="AB70" t="str">
            <v/>
          </cell>
          <cell r="AC70" t="str">
            <v/>
          </cell>
          <cell r="AD70" t="str">
            <v/>
          </cell>
          <cell r="AE70" t="str">
            <v/>
          </cell>
          <cell r="AF70">
            <v>1</v>
          </cell>
        </row>
        <row r="71">
          <cell r="V71" t="str">
            <v/>
          </cell>
          <cell r="W71" t="str">
            <v/>
          </cell>
          <cell r="X71">
            <v>1</v>
          </cell>
          <cell r="Y71" t="str">
            <v/>
          </cell>
          <cell r="Z71" t="str">
            <v/>
          </cell>
          <cell r="AA71" t="str">
            <v/>
          </cell>
          <cell r="AB71" t="str">
            <v/>
          </cell>
          <cell r="AC71" t="str">
            <v/>
          </cell>
          <cell r="AD71" t="str">
            <v/>
          </cell>
          <cell r="AE71" t="str">
            <v/>
          </cell>
          <cell r="AF71">
            <v>1</v>
          </cell>
        </row>
        <row r="72">
          <cell r="V72" t="str">
            <v/>
          </cell>
          <cell r="W72" t="str">
            <v/>
          </cell>
          <cell r="X72">
            <v>1</v>
          </cell>
          <cell r="Y72" t="str">
            <v/>
          </cell>
          <cell r="Z72" t="str">
            <v/>
          </cell>
          <cell r="AA72" t="str">
            <v/>
          </cell>
          <cell r="AB72" t="str">
            <v/>
          </cell>
          <cell r="AC72" t="str">
            <v/>
          </cell>
          <cell r="AD72" t="str">
            <v/>
          </cell>
          <cell r="AE72" t="str">
            <v/>
          </cell>
          <cell r="AF72">
            <v>1</v>
          </cell>
        </row>
        <row r="73">
          <cell r="V73" t="str">
            <v/>
          </cell>
          <cell r="W73" t="str">
            <v/>
          </cell>
          <cell r="X73">
            <v>1</v>
          </cell>
          <cell r="Y73" t="str">
            <v/>
          </cell>
          <cell r="Z73" t="str">
            <v/>
          </cell>
          <cell r="AA73" t="str">
            <v/>
          </cell>
          <cell r="AB73" t="str">
            <v/>
          </cell>
          <cell r="AC73" t="str">
            <v/>
          </cell>
          <cell r="AD73" t="str">
            <v/>
          </cell>
          <cell r="AE73" t="str">
            <v/>
          </cell>
          <cell r="AF73">
            <v>1</v>
          </cell>
        </row>
        <row r="74">
          <cell r="V74" t="str">
            <v/>
          </cell>
          <cell r="W74" t="str">
            <v/>
          </cell>
          <cell r="X74">
            <v>1</v>
          </cell>
          <cell r="Y74" t="str">
            <v/>
          </cell>
          <cell r="Z74" t="str">
            <v/>
          </cell>
          <cell r="AA74" t="str">
            <v/>
          </cell>
          <cell r="AB74" t="str">
            <v/>
          </cell>
          <cell r="AC74" t="str">
            <v/>
          </cell>
          <cell r="AD74" t="str">
            <v/>
          </cell>
          <cell r="AE74" t="str">
            <v/>
          </cell>
          <cell r="AF74">
            <v>1</v>
          </cell>
        </row>
        <row r="75">
          <cell r="V75" t="str">
            <v/>
          </cell>
          <cell r="W75" t="str">
            <v/>
          </cell>
          <cell r="X75">
            <v>1</v>
          </cell>
          <cell r="Y75" t="str">
            <v/>
          </cell>
          <cell r="Z75" t="str">
            <v/>
          </cell>
          <cell r="AA75" t="str">
            <v/>
          </cell>
          <cell r="AB75" t="str">
            <v/>
          </cell>
          <cell r="AC75" t="str">
            <v/>
          </cell>
          <cell r="AD75" t="str">
            <v/>
          </cell>
          <cell r="AE75" t="str">
            <v/>
          </cell>
          <cell r="AF75">
            <v>1</v>
          </cell>
        </row>
        <row r="76">
          <cell r="V76" t="str">
            <v/>
          </cell>
          <cell r="W76" t="str">
            <v/>
          </cell>
          <cell r="X76">
            <v>1</v>
          </cell>
          <cell r="Y76" t="str">
            <v/>
          </cell>
          <cell r="Z76" t="str">
            <v/>
          </cell>
          <cell r="AA76" t="str">
            <v/>
          </cell>
          <cell r="AB76" t="str">
            <v/>
          </cell>
          <cell r="AC76" t="str">
            <v/>
          </cell>
          <cell r="AD76" t="str">
            <v/>
          </cell>
          <cell r="AE76" t="str">
            <v/>
          </cell>
          <cell r="AF76">
            <v>1</v>
          </cell>
        </row>
        <row r="77">
          <cell r="V77" t="str">
            <v/>
          </cell>
          <cell r="W77" t="str">
            <v/>
          </cell>
          <cell r="X77">
            <v>1</v>
          </cell>
          <cell r="Y77" t="str">
            <v/>
          </cell>
          <cell r="Z77" t="str">
            <v/>
          </cell>
          <cell r="AA77" t="str">
            <v/>
          </cell>
          <cell r="AB77" t="str">
            <v/>
          </cell>
          <cell r="AC77" t="str">
            <v/>
          </cell>
          <cell r="AD77" t="str">
            <v/>
          </cell>
          <cell r="AE77" t="str">
            <v/>
          </cell>
          <cell r="AF77">
            <v>1</v>
          </cell>
        </row>
        <row r="78">
          <cell r="V78" t="str">
            <v/>
          </cell>
          <cell r="W78" t="str">
            <v/>
          </cell>
          <cell r="X78">
            <v>1</v>
          </cell>
          <cell r="Y78" t="str">
            <v/>
          </cell>
          <cell r="Z78" t="str">
            <v/>
          </cell>
          <cell r="AA78" t="str">
            <v/>
          </cell>
          <cell r="AB78" t="str">
            <v/>
          </cell>
          <cell r="AC78" t="str">
            <v/>
          </cell>
          <cell r="AD78" t="str">
            <v/>
          </cell>
          <cell r="AE78" t="str">
            <v/>
          </cell>
          <cell r="AF78">
            <v>1</v>
          </cell>
        </row>
        <row r="79">
          <cell r="V79" t="str">
            <v/>
          </cell>
          <cell r="W79" t="str">
            <v/>
          </cell>
          <cell r="X79">
            <v>1</v>
          </cell>
          <cell r="Y79" t="str">
            <v/>
          </cell>
          <cell r="Z79" t="str">
            <v/>
          </cell>
          <cell r="AA79" t="str">
            <v/>
          </cell>
          <cell r="AB79" t="str">
            <v/>
          </cell>
          <cell r="AC79" t="str">
            <v/>
          </cell>
          <cell r="AD79" t="str">
            <v/>
          </cell>
          <cell r="AE79" t="str">
            <v/>
          </cell>
          <cell r="AF79">
            <v>1</v>
          </cell>
        </row>
        <row r="80">
          <cell r="V80" t="str">
            <v/>
          </cell>
          <cell r="W80" t="str">
            <v/>
          </cell>
          <cell r="X80">
            <v>1</v>
          </cell>
          <cell r="Y80" t="str">
            <v/>
          </cell>
          <cell r="Z80" t="str">
            <v/>
          </cell>
          <cell r="AA80" t="str">
            <v/>
          </cell>
          <cell r="AB80" t="str">
            <v/>
          </cell>
          <cell r="AC80" t="str">
            <v/>
          </cell>
          <cell r="AD80" t="str">
            <v/>
          </cell>
          <cell r="AE80" t="str">
            <v/>
          </cell>
          <cell r="AF80">
            <v>1</v>
          </cell>
        </row>
        <row r="81">
          <cell r="V81" t="str">
            <v/>
          </cell>
          <cell r="W81" t="str">
            <v/>
          </cell>
          <cell r="X81">
            <v>1</v>
          </cell>
          <cell r="Y81" t="str">
            <v/>
          </cell>
          <cell r="Z81" t="str">
            <v/>
          </cell>
          <cell r="AA81" t="str">
            <v/>
          </cell>
          <cell r="AB81" t="str">
            <v/>
          </cell>
          <cell r="AC81" t="str">
            <v/>
          </cell>
          <cell r="AD81" t="str">
            <v/>
          </cell>
          <cell r="AE81" t="str">
            <v/>
          </cell>
          <cell r="AF81">
            <v>1</v>
          </cell>
        </row>
        <row r="82">
          <cell r="V82" t="str">
            <v/>
          </cell>
          <cell r="W82" t="str">
            <v/>
          </cell>
          <cell r="X82">
            <v>1</v>
          </cell>
          <cell r="Y82" t="str">
            <v/>
          </cell>
          <cell r="Z82" t="str">
            <v/>
          </cell>
          <cell r="AA82" t="str">
            <v/>
          </cell>
          <cell r="AB82" t="str">
            <v/>
          </cell>
          <cell r="AC82" t="str">
            <v/>
          </cell>
          <cell r="AD82" t="str">
            <v/>
          </cell>
          <cell r="AE82" t="str">
            <v/>
          </cell>
          <cell r="AF82">
            <v>1</v>
          </cell>
        </row>
        <row r="83">
          <cell r="V83" t="str">
            <v/>
          </cell>
          <cell r="W83" t="str">
            <v/>
          </cell>
          <cell r="X83">
            <v>1</v>
          </cell>
          <cell r="Y83" t="str">
            <v/>
          </cell>
          <cell r="Z83" t="str">
            <v/>
          </cell>
          <cell r="AA83" t="str">
            <v/>
          </cell>
          <cell r="AB83" t="str">
            <v/>
          </cell>
          <cell r="AC83" t="str">
            <v/>
          </cell>
          <cell r="AD83" t="str">
            <v/>
          </cell>
          <cell r="AE83" t="str">
            <v/>
          </cell>
          <cell r="AF83">
            <v>1</v>
          </cell>
        </row>
        <row r="84">
          <cell r="V84" t="str">
            <v/>
          </cell>
          <cell r="W84" t="str">
            <v/>
          </cell>
          <cell r="X84">
            <v>1</v>
          </cell>
          <cell r="Y84" t="str">
            <v/>
          </cell>
          <cell r="Z84" t="str">
            <v/>
          </cell>
          <cell r="AA84" t="str">
            <v/>
          </cell>
          <cell r="AB84" t="str">
            <v/>
          </cell>
          <cell r="AC84" t="str">
            <v/>
          </cell>
          <cell r="AD84" t="str">
            <v/>
          </cell>
          <cell r="AE84" t="str">
            <v/>
          </cell>
          <cell r="AF84">
            <v>1</v>
          </cell>
        </row>
        <row r="85">
          <cell r="V85" t="str">
            <v/>
          </cell>
          <cell r="W85" t="str">
            <v/>
          </cell>
          <cell r="X85">
            <v>1</v>
          </cell>
          <cell r="Y85" t="str">
            <v/>
          </cell>
          <cell r="Z85" t="str">
            <v/>
          </cell>
          <cell r="AA85" t="str">
            <v/>
          </cell>
          <cell r="AB85" t="str">
            <v/>
          </cell>
          <cell r="AC85" t="str">
            <v/>
          </cell>
          <cell r="AD85" t="str">
            <v/>
          </cell>
          <cell r="AE85" t="str">
            <v/>
          </cell>
          <cell r="AF85">
            <v>1</v>
          </cell>
        </row>
        <row r="86">
          <cell r="V86" t="str">
            <v/>
          </cell>
          <cell r="W86" t="str">
            <v/>
          </cell>
          <cell r="X86">
            <v>1</v>
          </cell>
          <cell r="Y86" t="str">
            <v/>
          </cell>
          <cell r="Z86" t="str">
            <v/>
          </cell>
          <cell r="AA86" t="str">
            <v/>
          </cell>
          <cell r="AB86" t="str">
            <v/>
          </cell>
          <cell r="AC86" t="str">
            <v/>
          </cell>
          <cell r="AD86" t="str">
            <v/>
          </cell>
          <cell r="AE86" t="str">
            <v/>
          </cell>
          <cell r="AF86">
            <v>1</v>
          </cell>
        </row>
        <row r="87">
          <cell r="V87" t="str">
            <v/>
          </cell>
          <cell r="W87" t="str">
            <v/>
          </cell>
          <cell r="X87">
            <v>1</v>
          </cell>
          <cell r="Y87" t="str">
            <v/>
          </cell>
          <cell r="Z87" t="str">
            <v/>
          </cell>
          <cell r="AA87" t="str">
            <v/>
          </cell>
          <cell r="AB87" t="str">
            <v/>
          </cell>
          <cell r="AC87" t="str">
            <v/>
          </cell>
          <cell r="AD87" t="str">
            <v/>
          </cell>
          <cell r="AE87" t="str">
            <v/>
          </cell>
          <cell r="AF87">
            <v>1</v>
          </cell>
        </row>
        <row r="88">
          <cell r="V88" t="str">
            <v/>
          </cell>
          <cell r="W88" t="str">
            <v/>
          </cell>
          <cell r="X88">
            <v>1</v>
          </cell>
          <cell r="Y88" t="str">
            <v/>
          </cell>
          <cell r="Z88" t="str">
            <v/>
          </cell>
          <cell r="AA88" t="str">
            <v/>
          </cell>
          <cell r="AB88" t="str">
            <v/>
          </cell>
          <cell r="AC88" t="str">
            <v/>
          </cell>
          <cell r="AD88" t="str">
            <v/>
          </cell>
          <cell r="AE88" t="str">
            <v/>
          </cell>
          <cell r="AF88">
            <v>1</v>
          </cell>
        </row>
        <row r="89">
          <cell r="V89" t="str">
            <v/>
          </cell>
          <cell r="W89" t="str">
            <v/>
          </cell>
          <cell r="X89">
            <v>1</v>
          </cell>
          <cell r="Y89" t="str">
            <v/>
          </cell>
          <cell r="Z89" t="str">
            <v/>
          </cell>
          <cell r="AA89" t="str">
            <v/>
          </cell>
          <cell r="AB89" t="str">
            <v/>
          </cell>
          <cell r="AC89" t="str">
            <v/>
          </cell>
          <cell r="AD89" t="str">
            <v/>
          </cell>
          <cell r="AE89" t="str">
            <v/>
          </cell>
          <cell r="AF89">
            <v>1</v>
          </cell>
        </row>
        <row r="90">
          <cell r="V90" t="str">
            <v/>
          </cell>
          <cell r="W90" t="str">
            <v/>
          </cell>
          <cell r="X90">
            <v>1</v>
          </cell>
          <cell r="Y90" t="str">
            <v/>
          </cell>
          <cell r="Z90" t="str">
            <v/>
          </cell>
          <cell r="AA90" t="str">
            <v/>
          </cell>
          <cell r="AB90" t="str">
            <v/>
          </cell>
          <cell r="AC90" t="str">
            <v/>
          </cell>
          <cell r="AD90" t="str">
            <v/>
          </cell>
          <cell r="AE90" t="str">
            <v/>
          </cell>
          <cell r="AF90">
            <v>1</v>
          </cell>
        </row>
        <row r="91">
          <cell r="V91" t="str">
            <v/>
          </cell>
          <cell r="W91" t="str">
            <v/>
          </cell>
        </row>
        <row r="92">
          <cell r="V92" t="str">
            <v/>
          </cell>
          <cell r="W92" t="str">
            <v/>
          </cell>
        </row>
        <row r="93">
          <cell r="V93" t="str">
            <v/>
          </cell>
          <cell r="W93" t="str">
            <v/>
          </cell>
        </row>
        <row r="95">
          <cell r="V95" t="str">
            <v/>
          </cell>
          <cell r="W95" t="str">
            <v/>
          </cell>
          <cell r="X95">
            <v>2</v>
          </cell>
          <cell r="Y95" t="str">
            <v/>
          </cell>
          <cell r="Z95" t="str">
            <v/>
          </cell>
          <cell r="AA95" t="str">
            <v/>
          </cell>
          <cell r="AB95" t="str">
            <v/>
          </cell>
          <cell r="AC95" t="str">
            <v/>
          </cell>
          <cell r="AD95" t="str">
            <v/>
          </cell>
          <cell r="AE95" t="str">
            <v/>
          </cell>
          <cell r="AF95">
            <v>2</v>
          </cell>
        </row>
        <row r="96">
          <cell r="V96" t="str">
            <v/>
          </cell>
          <cell r="W96" t="str">
            <v/>
          </cell>
          <cell r="X96">
            <v>2</v>
          </cell>
          <cell r="Y96" t="str">
            <v/>
          </cell>
          <cell r="Z96" t="str">
            <v/>
          </cell>
          <cell r="AA96" t="str">
            <v/>
          </cell>
          <cell r="AB96" t="str">
            <v/>
          </cell>
          <cell r="AC96" t="str">
            <v/>
          </cell>
          <cell r="AD96" t="str">
            <v/>
          </cell>
          <cell r="AE96" t="str">
            <v/>
          </cell>
          <cell r="AF96">
            <v>2</v>
          </cell>
        </row>
        <row r="97">
          <cell r="V97" t="str">
            <v/>
          </cell>
          <cell r="W97" t="str">
            <v/>
          </cell>
          <cell r="X97">
            <v>2</v>
          </cell>
          <cell r="Y97" t="str">
            <v/>
          </cell>
          <cell r="Z97" t="str">
            <v/>
          </cell>
          <cell r="AA97" t="str">
            <v/>
          </cell>
          <cell r="AB97" t="str">
            <v/>
          </cell>
          <cell r="AC97" t="str">
            <v/>
          </cell>
          <cell r="AD97" t="str">
            <v/>
          </cell>
          <cell r="AE97" t="str">
            <v/>
          </cell>
          <cell r="AF97">
            <v>2</v>
          </cell>
        </row>
        <row r="98">
          <cell r="V98" t="str">
            <v/>
          </cell>
          <cell r="W98" t="str">
            <v/>
          </cell>
          <cell r="X98">
            <v>2</v>
          </cell>
          <cell r="Y98" t="str">
            <v/>
          </cell>
          <cell r="Z98" t="str">
            <v/>
          </cell>
          <cell r="AA98" t="str">
            <v/>
          </cell>
          <cell r="AB98" t="str">
            <v/>
          </cell>
          <cell r="AC98" t="str">
            <v/>
          </cell>
          <cell r="AD98" t="str">
            <v/>
          </cell>
          <cell r="AE98" t="str">
            <v/>
          </cell>
          <cell r="AF98">
            <v>2</v>
          </cell>
        </row>
        <row r="99">
          <cell r="V99" t="str">
            <v/>
          </cell>
          <cell r="W99" t="str">
            <v/>
          </cell>
          <cell r="X99">
            <v>2</v>
          </cell>
          <cell r="Y99" t="str">
            <v/>
          </cell>
          <cell r="Z99" t="str">
            <v/>
          </cell>
          <cell r="AA99" t="str">
            <v/>
          </cell>
          <cell r="AB99" t="str">
            <v/>
          </cell>
          <cell r="AC99" t="str">
            <v/>
          </cell>
          <cell r="AD99" t="str">
            <v/>
          </cell>
          <cell r="AE99" t="str">
            <v/>
          </cell>
          <cell r="AF99">
            <v>2</v>
          </cell>
        </row>
        <row r="100">
          <cell r="V100" t="str">
            <v/>
          </cell>
          <cell r="W100" t="str">
            <v/>
          </cell>
          <cell r="X100">
            <v>2</v>
          </cell>
          <cell r="Y100" t="str">
            <v/>
          </cell>
          <cell r="Z100" t="str">
            <v/>
          </cell>
          <cell r="AA100" t="str">
            <v/>
          </cell>
          <cell r="AB100" t="str">
            <v/>
          </cell>
          <cell r="AC100" t="str">
            <v/>
          </cell>
          <cell r="AD100" t="str">
            <v/>
          </cell>
          <cell r="AE100" t="str">
            <v/>
          </cell>
          <cell r="AF100">
            <v>2</v>
          </cell>
        </row>
        <row r="101">
          <cell r="V101" t="str">
            <v/>
          </cell>
          <cell r="W101" t="str">
            <v/>
          </cell>
          <cell r="X101">
            <v>2</v>
          </cell>
          <cell r="Y101" t="str">
            <v/>
          </cell>
          <cell r="Z101" t="str">
            <v/>
          </cell>
          <cell r="AA101" t="str">
            <v/>
          </cell>
          <cell r="AB101" t="str">
            <v/>
          </cell>
          <cell r="AC101" t="str">
            <v/>
          </cell>
          <cell r="AD101" t="str">
            <v/>
          </cell>
          <cell r="AE101" t="str">
            <v/>
          </cell>
          <cell r="AF101">
            <v>2</v>
          </cell>
        </row>
        <row r="102">
          <cell r="V102" t="str">
            <v/>
          </cell>
          <cell r="W102" t="str">
            <v/>
          </cell>
          <cell r="X102">
            <v>2</v>
          </cell>
          <cell r="Y102" t="str">
            <v/>
          </cell>
          <cell r="Z102" t="str">
            <v/>
          </cell>
          <cell r="AA102" t="str">
            <v/>
          </cell>
          <cell r="AB102" t="str">
            <v/>
          </cell>
          <cell r="AC102" t="str">
            <v/>
          </cell>
          <cell r="AD102" t="str">
            <v/>
          </cell>
          <cell r="AE102" t="str">
            <v/>
          </cell>
          <cell r="AF102">
            <v>2</v>
          </cell>
        </row>
        <row r="103">
          <cell r="V103" t="str">
            <v/>
          </cell>
          <cell r="W103" t="str">
            <v/>
          </cell>
          <cell r="X103">
            <v>2</v>
          </cell>
          <cell r="Y103" t="str">
            <v/>
          </cell>
          <cell r="Z103" t="str">
            <v/>
          </cell>
          <cell r="AA103" t="str">
            <v/>
          </cell>
          <cell r="AB103" t="str">
            <v/>
          </cell>
          <cell r="AC103" t="str">
            <v/>
          </cell>
          <cell r="AD103" t="str">
            <v/>
          </cell>
          <cell r="AE103" t="str">
            <v/>
          </cell>
          <cell r="AF103">
            <v>2</v>
          </cell>
        </row>
        <row r="104">
          <cell r="V104" t="str">
            <v/>
          </cell>
          <cell r="W104" t="str">
            <v/>
          </cell>
          <cell r="X104">
            <v>2</v>
          </cell>
          <cell r="Y104" t="str">
            <v/>
          </cell>
          <cell r="Z104" t="str">
            <v/>
          </cell>
          <cell r="AA104" t="str">
            <v/>
          </cell>
          <cell r="AB104" t="str">
            <v/>
          </cell>
          <cell r="AC104" t="str">
            <v/>
          </cell>
          <cell r="AD104" t="str">
            <v/>
          </cell>
          <cell r="AE104" t="str">
            <v/>
          </cell>
          <cell r="AF104">
            <v>2</v>
          </cell>
        </row>
        <row r="105">
          <cell r="X105">
            <v>2</v>
          </cell>
          <cell r="Y105" t="str">
            <v/>
          </cell>
          <cell r="Z105" t="str">
            <v/>
          </cell>
          <cell r="AA105" t="str">
            <v/>
          </cell>
          <cell r="AB105" t="str">
            <v/>
          </cell>
          <cell r="AC105" t="str">
            <v/>
          </cell>
          <cell r="AD105" t="str">
            <v/>
          </cell>
          <cell r="AE105" t="str">
            <v/>
          </cell>
          <cell r="AF105">
            <v>2</v>
          </cell>
        </row>
        <row r="106">
          <cell r="X106">
            <v>2</v>
          </cell>
          <cell r="Y106" t="str">
            <v/>
          </cell>
          <cell r="Z106" t="str">
            <v/>
          </cell>
          <cell r="AA106" t="str">
            <v/>
          </cell>
          <cell r="AB106" t="str">
            <v/>
          </cell>
          <cell r="AC106" t="str">
            <v/>
          </cell>
          <cell r="AE106" t="str">
            <v/>
          </cell>
          <cell r="AF106">
            <v>2</v>
          </cell>
        </row>
        <row r="107">
          <cell r="X107">
            <v>2</v>
          </cell>
          <cell r="Y107" t="str">
            <v/>
          </cell>
          <cell r="Z107" t="str">
            <v/>
          </cell>
          <cell r="AA107" t="str">
            <v/>
          </cell>
          <cell r="AB107" t="str">
            <v/>
          </cell>
          <cell r="AC107" t="str">
            <v/>
          </cell>
          <cell r="AE107" t="str">
            <v/>
          </cell>
          <cell r="AF107">
            <v>2</v>
          </cell>
        </row>
        <row r="108">
          <cell r="X108">
            <v>2</v>
          </cell>
          <cell r="Y108" t="str">
            <v/>
          </cell>
          <cell r="Z108" t="str">
            <v/>
          </cell>
          <cell r="AA108" t="str">
            <v/>
          </cell>
          <cell r="AB108" t="str">
            <v/>
          </cell>
          <cell r="AC108" t="str">
            <v/>
          </cell>
          <cell r="AE108" t="str">
            <v/>
          </cell>
          <cell r="AF108">
            <v>2</v>
          </cell>
        </row>
        <row r="109">
          <cell r="X109">
            <v>2</v>
          </cell>
          <cell r="Y109" t="str">
            <v/>
          </cell>
          <cell r="Z109" t="str">
            <v/>
          </cell>
          <cell r="AA109" t="str">
            <v/>
          </cell>
          <cell r="AB109" t="str">
            <v/>
          </cell>
          <cell r="AC109" t="str">
            <v/>
          </cell>
          <cell r="AE109" t="str">
            <v/>
          </cell>
          <cell r="AF109">
            <v>2</v>
          </cell>
        </row>
        <row r="110">
          <cell r="X110">
            <v>2</v>
          </cell>
          <cell r="Y110" t="str">
            <v/>
          </cell>
          <cell r="Z110" t="str">
            <v/>
          </cell>
          <cell r="AA110" t="str">
            <v/>
          </cell>
          <cell r="AB110" t="str">
            <v/>
          </cell>
          <cell r="AC110" t="str">
            <v/>
          </cell>
          <cell r="AE110" t="str">
            <v/>
          </cell>
          <cell r="AF110">
            <v>2</v>
          </cell>
        </row>
        <row r="111">
          <cell r="V111" t="str">
            <v/>
          </cell>
          <cell r="W111" t="str">
            <v/>
          </cell>
          <cell r="X111">
            <v>2</v>
          </cell>
          <cell r="Y111" t="str">
            <v/>
          </cell>
          <cell r="Z111" t="str">
            <v/>
          </cell>
          <cell r="AA111" t="str">
            <v/>
          </cell>
          <cell r="AB111" t="str">
            <v/>
          </cell>
          <cell r="AC111" t="str">
            <v/>
          </cell>
          <cell r="AD111" t="str">
            <v/>
          </cell>
          <cell r="AE111" t="str">
            <v/>
          </cell>
          <cell r="AF111">
            <v>2</v>
          </cell>
        </row>
        <row r="112">
          <cell r="V112" t="str">
            <v/>
          </cell>
          <cell r="W112" t="str">
            <v/>
          </cell>
          <cell r="X112">
            <v>2</v>
          </cell>
          <cell r="Y112" t="str">
            <v/>
          </cell>
          <cell r="Z112" t="str">
            <v/>
          </cell>
          <cell r="AA112" t="str">
            <v/>
          </cell>
          <cell r="AB112" t="str">
            <v/>
          </cell>
          <cell r="AC112" t="str">
            <v/>
          </cell>
          <cell r="AD112" t="str">
            <v/>
          </cell>
          <cell r="AE112" t="str">
            <v/>
          </cell>
          <cell r="AF112">
            <v>2</v>
          </cell>
        </row>
        <row r="113">
          <cell r="V113" t="str">
            <v/>
          </cell>
          <cell r="W113" t="str">
            <v/>
          </cell>
          <cell r="X113">
            <v>2</v>
          </cell>
          <cell r="Y113" t="str">
            <v/>
          </cell>
          <cell r="Z113" t="str">
            <v/>
          </cell>
          <cell r="AA113" t="str">
            <v/>
          </cell>
          <cell r="AB113" t="str">
            <v/>
          </cell>
          <cell r="AC113" t="str">
            <v/>
          </cell>
          <cell r="AD113" t="str">
            <v/>
          </cell>
          <cell r="AE113" t="str">
            <v/>
          </cell>
          <cell r="AF113">
            <v>2</v>
          </cell>
        </row>
        <row r="114">
          <cell r="V114" t="str">
            <v/>
          </cell>
          <cell r="W114" t="str">
            <v/>
          </cell>
          <cell r="X114">
            <v>2</v>
          </cell>
          <cell r="Y114" t="str">
            <v/>
          </cell>
          <cell r="Z114" t="str">
            <v/>
          </cell>
          <cell r="AA114" t="str">
            <v/>
          </cell>
          <cell r="AB114" t="str">
            <v/>
          </cell>
          <cell r="AC114" t="str">
            <v/>
          </cell>
          <cell r="AD114" t="str">
            <v/>
          </cell>
          <cell r="AE114" t="str">
            <v/>
          </cell>
          <cell r="AF114">
            <v>2</v>
          </cell>
        </row>
        <row r="115">
          <cell r="V115" t="str">
            <v/>
          </cell>
          <cell r="W115" t="str">
            <v/>
          </cell>
          <cell r="X115">
            <v>2</v>
          </cell>
          <cell r="Y115" t="str">
            <v/>
          </cell>
          <cell r="Z115" t="str">
            <v/>
          </cell>
          <cell r="AA115" t="str">
            <v/>
          </cell>
          <cell r="AB115" t="str">
            <v/>
          </cell>
          <cell r="AC115" t="str">
            <v/>
          </cell>
          <cell r="AD115" t="str">
            <v/>
          </cell>
          <cell r="AE115" t="str">
            <v/>
          </cell>
          <cell r="AF115">
            <v>2</v>
          </cell>
        </row>
        <row r="116">
          <cell r="V116" t="str">
            <v/>
          </cell>
          <cell r="W116" t="str">
            <v/>
          </cell>
          <cell r="X116">
            <v>2</v>
          </cell>
          <cell r="Y116" t="str">
            <v/>
          </cell>
          <cell r="Z116" t="str">
            <v/>
          </cell>
          <cell r="AA116" t="str">
            <v/>
          </cell>
          <cell r="AB116" t="str">
            <v/>
          </cell>
          <cell r="AC116" t="str">
            <v/>
          </cell>
          <cell r="AD116" t="str">
            <v/>
          </cell>
          <cell r="AE116" t="str">
            <v/>
          </cell>
          <cell r="AF116">
            <v>2</v>
          </cell>
        </row>
        <row r="117">
          <cell r="V117" t="str">
            <v/>
          </cell>
          <cell r="W117" t="str">
            <v/>
          </cell>
          <cell r="X117">
            <v>2</v>
          </cell>
          <cell r="Y117" t="str">
            <v/>
          </cell>
          <cell r="Z117" t="str">
            <v/>
          </cell>
          <cell r="AA117" t="str">
            <v/>
          </cell>
          <cell r="AB117" t="str">
            <v/>
          </cell>
          <cell r="AC117" t="str">
            <v/>
          </cell>
          <cell r="AD117" t="str">
            <v/>
          </cell>
          <cell r="AE117" t="str">
            <v/>
          </cell>
          <cell r="AF117">
            <v>2</v>
          </cell>
        </row>
        <row r="118">
          <cell r="V118" t="str">
            <v/>
          </cell>
          <cell r="W118" t="str">
            <v/>
          </cell>
          <cell r="X118">
            <v>2</v>
          </cell>
          <cell r="Y118" t="str">
            <v/>
          </cell>
          <cell r="Z118" t="str">
            <v/>
          </cell>
          <cell r="AA118" t="str">
            <v/>
          </cell>
          <cell r="AB118" t="str">
            <v/>
          </cell>
          <cell r="AC118" t="str">
            <v/>
          </cell>
          <cell r="AD118" t="str">
            <v/>
          </cell>
          <cell r="AE118" t="str">
            <v/>
          </cell>
          <cell r="AF118">
            <v>2</v>
          </cell>
        </row>
        <row r="119">
          <cell r="V119" t="str">
            <v/>
          </cell>
          <cell r="W119" t="str">
            <v/>
          </cell>
          <cell r="X119">
            <v>2</v>
          </cell>
          <cell r="Y119" t="str">
            <v/>
          </cell>
          <cell r="Z119" t="str">
            <v/>
          </cell>
          <cell r="AA119" t="str">
            <v/>
          </cell>
          <cell r="AB119" t="str">
            <v/>
          </cell>
          <cell r="AC119" t="str">
            <v/>
          </cell>
          <cell r="AD119" t="str">
            <v/>
          </cell>
          <cell r="AE119" t="str">
            <v/>
          </cell>
          <cell r="AF119">
            <v>2</v>
          </cell>
        </row>
        <row r="120">
          <cell r="V120" t="str">
            <v/>
          </cell>
          <cell r="W120" t="str">
            <v/>
          </cell>
          <cell r="X120">
            <v>2</v>
          </cell>
          <cell r="Y120" t="str">
            <v/>
          </cell>
          <cell r="Z120" t="str">
            <v/>
          </cell>
          <cell r="AA120" t="str">
            <v/>
          </cell>
          <cell r="AB120" t="str">
            <v/>
          </cell>
          <cell r="AC120" t="str">
            <v/>
          </cell>
          <cell r="AD120" t="str">
            <v/>
          </cell>
          <cell r="AE120" t="str">
            <v/>
          </cell>
          <cell r="AF120">
            <v>2</v>
          </cell>
        </row>
        <row r="121">
          <cell r="V121" t="str">
            <v/>
          </cell>
          <cell r="W121" t="str">
            <v/>
          </cell>
          <cell r="X121">
            <v>2</v>
          </cell>
          <cell r="Y121" t="str">
            <v/>
          </cell>
          <cell r="Z121" t="str">
            <v/>
          </cell>
          <cell r="AA121" t="str">
            <v/>
          </cell>
          <cell r="AB121" t="str">
            <v/>
          </cell>
          <cell r="AC121" t="str">
            <v/>
          </cell>
          <cell r="AD121" t="str">
            <v/>
          </cell>
          <cell r="AE121" t="str">
            <v/>
          </cell>
          <cell r="AF121">
            <v>2</v>
          </cell>
        </row>
        <row r="122">
          <cell r="V122" t="str">
            <v/>
          </cell>
          <cell r="W122" t="str">
            <v/>
          </cell>
          <cell r="X122">
            <v>2</v>
          </cell>
          <cell r="Y122" t="str">
            <v/>
          </cell>
          <cell r="Z122" t="str">
            <v/>
          </cell>
          <cell r="AA122" t="str">
            <v/>
          </cell>
          <cell r="AB122" t="str">
            <v/>
          </cell>
          <cell r="AC122" t="str">
            <v/>
          </cell>
          <cell r="AD122" t="str">
            <v/>
          </cell>
          <cell r="AE122" t="str">
            <v/>
          </cell>
          <cell r="AF122">
            <v>2</v>
          </cell>
        </row>
        <row r="123">
          <cell r="V123" t="str">
            <v/>
          </cell>
          <cell r="W123" t="str">
            <v/>
          </cell>
          <cell r="X123">
            <v>2</v>
          </cell>
          <cell r="Y123" t="str">
            <v/>
          </cell>
          <cell r="Z123" t="str">
            <v/>
          </cell>
          <cell r="AA123" t="str">
            <v/>
          </cell>
          <cell r="AB123" t="str">
            <v/>
          </cell>
          <cell r="AC123" t="str">
            <v/>
          </cell>
          <cell r="AD123" t="str">
            <v/>
          </cell>
          <cell r="AE123" t="str">
            <v/>
          </cell>
          <cell r="AF123">
            <v>2</v>
          </cell>
        </row>
        <row r="124">
          <cell r="V124" t="str">
            <v/>
          </cell>
          <cell r="W124" t="str">
            <v/>
          </cell>
          <cell r="X124">
            <v>2</v>
          </cell>
          <cell r="Y124" t="str">
            <v/>
          </cell>
          <cell r="Z124" t="str">
            <v/>
          </cell>
          <cell r="AA124" t="str">
            <v/>
          </cell>
          <cell r="AB124" t="str">
            <v/>
          </cell>
          <cell r="AC124" t="str">
            <v/>
          </cell>
          <cell r="AD124" t="str">
            <v/>
          </cell>
          <cell r="AE124" t="str">
            <v/>
          </cell>
          <cell r="AF124">
            <v>2</v>
          </cell>
        </row>
        <row r="125">
          <cell r="V125" t="str">
            <v/>
          </cell>
          <cell r="W125" t="str">
            <v/>
          </cell>
          <cell r="X125">
            <v>2</v>
          </cell>
          <cell r="Y125" t="str">
            <v/>
          </cell>
          <cell r="Z125" t="str">
            <v/>
          </cell>
          <cell r="AA125" t="str">
            <v/>
          </cell>
          <cell r="AB125" t="str">
            <v/>
          </cell>
          <cell r="AC125" t="str">
            <v/>
          </cell>
          <cell r="AD125" t="str">
            <v/>
          </cell>
          <cell r="AE125" t="str">
            <v/>
          </cell>
          <cell r="AF125">
            <v>2</v>
          </cell>
        </row>
        <row r="126">
          <cell r="V126" t="str">
            <v/>
          </cell>
          <cell r="W126" t="str">
            <v/>
          </cell>
          <cell r="X126">
            <v>2</v>
          </cell>
          <cell r="Y126" t="str">
            <v/>
          </cell>
          <cell r="Z126" t="str">
            <v/>
          </cell>
          <cell r="AA126" t="str">
            <v/>
          </cell>
          <cell r="AB126" t="str">
            <v/>
          </cell>
          <cell r="AC126" t="str">
            <v/>
          </cell>
          <cell r="AD126" t="str">
            <v/>
          </cell>
          <cell r="AE126" t="str">
            <v/>
          </cell>
          <cell r="AF126">
            <v>2</v>
          </cell>
        </row>
        <row r="127">
          <cell r="V127" t="str">
            <v/>
          </cell>
          <cell r="W127" t="str">
            <v/>
          </cell>
          <cell r="X127">
            <v>2</v>
          </cell>
          <cell r="Y127" t="str">
            <v/>
          </cell>
          <cell r="Z127" t="str">
            <v/>
          </cell>
          <cell r="AA127" t="str">
            <v/>
          </cell>
          <cell r="AB127" t="str">
            <v/>
          </cell>
          <cell r="AC127" t="str">
            <v/>
          </cell>
          <cell r="AD127" t="str">
            <v/>
          </cell>
          <cell r="AE127" t="str">
            <v/>
          </cell>
          <cell r="AF127">
            <v>2</v>
          </cell>
        </row>
        <row r="128">
          <cell r="V128" t="str">
            <v/>
          </cell>
          <cell r="W128" t="str">
            <v/>
          </cell>
          <cell r="X128">
            <v>2</v>
          </cell>
          <cell r="Y128" t="str">
            <v/>
          </cell>
          <cell r="Z128" t="str">
            <v/>
          </cell>
          <cell r="AA128" t="str">
            <v/>
          </cell>
          <cell r="AB128" t="str">
            <v/>
          </cell>
          <cell r="AC128" t="str">
            <v/>
          </cell>
          <cell r="AD128" t="str">
            <v/>
          </cell>
          <cell r="AE128" t="str">
            <v/>
          </cell>
          <cell r="AF128">
            <v>2</v>
          </cell>
        </row>
        <row r="129">
          <cell r="X129">
            <v>2</v>
          </cell>
          <cell r="Y129" t="str">
            <v/>
          </cell>
          <cell r="Z129" t="str">
            <v/>
          </cell>
          <cell r="AA129" t="str">
            <v/>
          </cell>
          <cell r="AB129" t="str">
            <v/>
          </cell>
          <cell r="AC129" t="str">
            <v/>
          </cell>
          <cell r="AD129" t="str">
            <v/>
          </cell>
          <cell r="AE129" t="str">
            <v/>
          </cell>
          <cell r="AF129">
            <v>2</v>
          </cell>
        </row>
        <row r="130">
          <cell r="X130">
            <v>2</v>
          </cell>
          <cell r="Y130" t="str">
            <v/>
          </cell>
          <cell r="Z130" t="str">
            <v/>
          </cell>
          <cell r="AA130" t="str">
            <v/>
          </cell>
          <cell r="AB130" t="str">
            <v/>
          </cell>
          <cell r="AC130" t="str">
            <v/>
          </cell>
          <cell r="AE130" t="str">
            <v/>
          </cell>
          <cell r="AF130">
            <v>2</v>
          </cell>
        </row>
        <row r="131">
          <cell r="X131">
            <v>2</v>
          </cell>
          <cell r="Y131" t="str">
            <v/>
          </cell>
          <cell r="Z131" t="str">
            <v/>
          </cell>
          <cell r="AA131" t="str">
            <v/>
          </cell>
          <cell r="AB131" t="str">
            <v/>
          </cell>
          <cell r="AC131" t="str">
            <v/>
          </cell>
          <cell r="AE131" t="str">
            <v/>
          </cell>
          <cell r="AF131">
            <v>2</v>
          </cell>
        </row>
        <row r="132">
          <cell r="X132">
            <v>2</v>
          </cell>
          <cell r="Y132" t="str">
            <v/>
          </cell>
          <cell r="Z132" t="str">
            <v/>
          </cell>
          <cell r="AA132" t="str">
            <v/>
          </cell>
          <cell r="AB132" t="str">
            <v/>
          </cell>
          <cell r="AC132" t="str">
            <v/>
          </cell>
          <cell r="AE132" t="str">
            <v/>
          </cell>
          <cell r="AF132">
            <v>2</v>
          </cell>
        </row>
        <row r="133">
          <cell r="X133">
            <v>2</v>
          </cell>
          <cell r="Y133" t="str">
            <v/>
          </cell>
          <cell r="Z133" t="str">
            <v/>
          </cell>
          <cell r="AA133" t="str">
            <v/>
          </cell>
          <cell r="AB133" t="str">
            <v/>
          </cell>
          <cell r="AC133" t="str">
            <v/>
          </cell>
          <cell r="AE133" t="str">
            <v/>
          </cell>
          <cell r="AF133">
            <v>2</v>
          </cell>
        </row>
        <row r="134">
          <cell r="X134">
            <v>2</v>
          </cell>
          <cell r="Y134" t="str">
            <v/>
          </cell>
          <cell r="Z134" t="str">
            <v/>
          </cell>
          <cell r="AA134" t="str">
            <v/>
          </cell>
          <cell r="AB134" t="str">
            <v/>
          </cell>
          <cell r="AC134" t="str">
            <v/>
          </cell>
          <cell r="AE134" t="str">
            <v/>
          </cell>
          <cell r="AF134">
            <v>2</v>
          </cell>
        </row>
        <row r="135">
          <cell r="V135" t="str">
            <v/>
          </cell>
          <cell r="W135" t="str">
            <v/>
          </cell>
          <cell r="X135">
            <v>2</v>
          </cell>
          <cell r="Y135" t="str">
            <v/>
          </cell>
          <cell r="Z135" t="str">
            <v/>
          </cell>
          <cell r="AA135" t="str">
            <v/>
          </cell>
          <cell r="AB135" t="str">
            <v/>
          </cell>
          <cell r="AC135" t="str">
            <v/>
          </cell>
          <cell r="AD135" t="str">
            <v/>
          </cell>
          <cell r="AE135" t="str">
            <v/>
          </cell>
          <cell r="AF135">
            <v>2</v>
          </cell>
        </row>
        <row r="136">
          <cell r="V136" t="str">
            <v/>
          </cell>
          <cell r="W136" t="str">
            <v/>
          </cell>
          <cell r="X136">
            <v>2</v>
          </cell>
          <cell r="Y136" t="str">
            <v/>
          </cell>
          <cell r="Z136" t="str">
            <v/>
          </cell>
          <cell r="AA136" t="str">
            <v/>
          </cell>
          <cell r="AB136" t="str">
            <v/>
          </cell>
          <cell r="AC136" t="str">
            <v/>
          </cell>
          <cell r="AD136" t="str">
            <v/>
          </cell>
          <cell r="AE136" t="str">
            <v/>
          </cell>
          <cell r="AF136">
            <v>2</v>
          </cell>
        </row>
        <row r="137">
          <cell r="V137" t="str">
            <v/>
          </cell>
          <cell r="W137" t="str">
            <v/>
          </cell>
          <cell r="X137">
            <v>2</v>
          </cell>
          <cell r="Y137" t="str">
            <v/>
          </cell>
          <cell r="Z137" t="str">
            <v/>
          </cell>
          <cell r="AA137" t="str">
            <v/>
          </cell>
          <cell r="AB137" t="str">
            <v/>
          </cell>
          <cell r="AC137" t="str">
            <v/>
          </cell>
          <cell r="AD137" t="str">
            <v/>
          </cell>
          <cell r="AE137" t="str">
            <v/>
          </cell>
          <cell r="AF137">
            <v>2</v>
          </cell>
        </row>
        <row r="138">
          <cell r="V138" t="str">
            <v/>
          </cell>
          <cell r="W138" t="str">
            <v/>
          </cell>
          <cell r="X138">
            <v>2</v>
          </cell>
          <cell r="Y138" t="str">
            <v/>
          </cell>
          <cell r="Z138" t="str">
            <v/>
          </cell>
          <cell r="AA138" t="str">
            <v/>
          </cell>
          <cell r="AB138" t="str">
            <v/>
          </cell>
          <cell r="AC138" t="str">
            <v/>
          </cell>
          <cell r="AD138" t="str">
            <v/>
          </cell>
          <cell r="AE138" t="str">
            <v/>
          </cell>
          <cell r="AF138">
            <v>2</v>
          </cell>
        </row>
        <row r="139">
          <cell r="V139" t="str">
            <v/>
          </cell>
          <cell r="W139" t="str">
            <v/>
          </cell>
          <cell r="X139">
            <v>2</v>
          </cell>
          <cell r="Y139" t="str">
            <v/>
          </cell>
          <cell r="Z139" t="str">
            <v/>
          </cell>
          <cell r="AA139" t="str">
            <v/>
          </cell>
          <cell r="AB139" t="str">
            <v/>
          </cell>
          <cell r="AC139" t="str">
            <v/>
          </cell>
          <cell r="AD139" t="str">
            <v/>
          </cell>
          <cell r="AE139" t="str">
            <v/>
          </cell>
          <cell r="AF139">
            <v>2</v>
          </cell>
        </row>
        <row r="140">
          <cell r="V140" t="str">
            <v/>
          </cell>
          <cell r="W140" t="str">
            <v/>
          </cell>
          <cell r="X140">
            <v>2</v>
          </cell>
          <cell r="Y140" t="str">
            <v/>
          </cell>
          <cell r="Z140" t="str">
            <v/>
          </cell>
          <cell r="AA140" t="str">
            <v/>
          </cell>
          <cell r="AB140" t="str">
            <v/>
          </cell>
          <cell r="AC140" t="str">
            <v/>
          </cell>
          <cell r="AD140" t="str">
            <v/>
          </cell>
          <cell r="AE140" t="str">
            <v/>
          </cell>
          <cell r="AF140">
            <v>2</v>
          </cell>
        </row>
        <row r="141">
          <cell r="V141" t="str">
            <v/>
          </cell>
          <cell r="W141" t="str">
            <v/>
          </cell>
          <cell r="X141">
            <v>2</v>
          </cell>
          <cell r="Y141" t="str">
            <v/>
          </cell>
          <cell r="Z141" t="str">
            <v/>
          </cell>
          <cell r="AA141" t="str">
            <v/>
          </cell>
          <cell r="AB141" t="str">
            <v/>
          </cell>
          <cell r="AC141" t="str">
            <v/>
          </cell>
          <cell r="AD141" t="str">
            <v/>
          </cell>
          <cell r="AE141" t="str">
            <v/>
          </cell>
          <cell r="AF141">
            <v>2</v>
          </cell>
        </row>
        <row r="142">
          <cell r="V142" t="str">
            <v/>
          </cell>
          <cell r="W142" t="str">
            <v/>
          </cell>
          <cell r="X142">
            <v>2</v>
          </cell>
          <cell r="Y142" t="str">
            <v/>
          </cell>
          <cell r="Z142" t="str">
            <v/>
          </cell>
          <cell r="AA142" t="str">
            <v/>
          </cell>
          <cell r="AB142" t="str">
            <v/>
          </cell>
          <cell r="AC142" t="str">
            <v/>
          </cell>
          <cell r="AD142" t="str">
            <v/>
          </cell>
          <cell r="AE142" t="str">
            <v/>
          </cell>
          <cell r="AF142">
            <v>2</v>
          </cell>
        </row>
        <row r="143">
          <cell r="V143" t="str">
            <v/>
          </cell>
          <cell r="W143" t="str">
            <v/>
          </cell>
          <cell r="X143">
            <v>2</v>
          </cell>
          <cell r="Y143" t="str">
            <v/>
          </cell>
          <cell r="Z143" t="str">
            <v/>
          </cell>
          <cell r="AA143" t="str">
            <v/>
          </cell>
          <cell r="AB143" t="str">
            <v/>
          </cell>
          <cell r="AC143" t="str">
            <v/>
          </cell>
          <cell r="AD143" t="str">
            <v/>
          </cell>
          <cell r="AE143" t="str">
            <v/>
          </cell>
          <cell r="AF143">
            <v>2</v>
          </cell>
        </row>
        <row r="144">
          <cell r="V144" t="str">
            <v/>
          </cell>
          <cell r="W144" t="str">
            <v/>
          </cell>
          <cell r="X144">
            <v>2</v>
          </cell>
          <cell r="Y144" t="str">
            <v/>
          </cell>
          <cell r="Z144" t="str">
            <v/>
          </cell>
          <cell r="AA144" t="str">
            <v/>
          </cell>
          <cell r="AB144" t="str">
            <v/>
          </cell>
          <cell r="AC144" t="str">
            <v/>
          </cell>
          <cell r="AD144" t="str">
            <v/>
          </cell>
          <cell r="AE144" t="str">
            <v/>
          </cell>
          <cell r="AF144">
            <v>2</v>
          </cell>
        </row>
        <row r="145">
          <cell r="V145" t="str">
            <v/>
          </cell>
          <cell r="W145" t="str">
            <v/>
          </cell>
          <cell r="X145">
            <v>2</v>
          </cell>
          <cell r="Y145" t="str">
            <v/>
          </cell>
          <cell r="Z145" t="str">
            <v/>
          </cell>
          <cell r="AA145" t="str">
            <v/>
          </cell>
          <cell r="AB145" t="str">
            <v/>
          </cell>
          <cell r="AC145" t="str">
            <v/>
          </cell>
          <cell r="AD145" t="str">
            <v/>
          </cell>
          <cell r="AE145" t="str">
            <v/>
          </cell>
          <cell r="AF145">
            <v>2</v>
          </cell>
        </row>
        <row r="146">
          <cell r="V146" t="str">
            <v/>
          </cell>
          <cell r="W146" t="str">
            <v/>
          </cell>
          <cell r="X146">
            <v>2</v>
          </cell>
          <cell r="Y146" t="str">
            <v/>
          </cell>
          <cell r="Z146" t="str">
            <v/>
          </cell>
          <cell r="AA146" t="str">
            <v/>
          </cell>
          <cell r="AB146" t="str">
            <v/>
          </cell>
          <cell r="AC146" t="str">
            <v/>
          </cell>
          <cell r="AD146" t="str">
            <v/>
          </cell>
          <cell r="AE146" t="str">
            <v/>
          </cell>
          <cell r="AF146">
            <v>2</v>
          </cell>
        </row>
        <row r="147">
          <cell r="V147" t="str">
            <v/>
          </cell>
          <cell r="W147" t="str">
            <v/>
          </cell>
          <cell r="X147">
            <v>2</v>
          </cell>
          <cell r="Y147" t="str">
            <v/>
          </cell>
          <cell r="Z147" t="str">
            <v/>
          </cell>
          <cell r="AA147" t="str">
            <v/>
          </cell>
          <cell r="AB147" t="str">
            <v/>
          </cell>
          <cell r="AC147" t="str">
            <v/>
          </cell>
          <cell r="AD147" t="str">
            <v/>
          </cell>
          <cell r="AE147" t="str">
            <v/>
          </cell>
          <cell r="AF147">
            <v>2</v>
          </cell>
        </row>
        <row r="148">
          <cell r="V148" t="str">
            <v/>
          </cell>
          <cell r="W148" t="str">
            <v/>
          </cell>
          <cell r="X148">
            <v>2</v>
          </cell>
          <cell r="Y148" t="str">
            <v/>
          </cell>
          <cell r="Z148" t="str">
            <v/>
          </cell>
          <cell r="AA148" t="str">
            <v/>
          </cell>
          <cell r="AB148" t="str">
            <v/>
          </cell>
          <cell r="AC148" t="str">
            <v/>
          </cell>
          <cell r="AD148" t="str">
            <v/>
          </cell>
          <cell r="AE148" t="str">
            <v/>
          </cell>
          <cell r="AF148">
            <v>2</v>
          </cell>
        </row>
        <row r="149">
          <cell r="V149" t="str">
            <v/>
          </cell>
          <cell r="W149" t="str">
            <v/>
          </cell>
          <cell r="X149">
            <v>2</v>
          </cell>
          <cell r="Y149" t="str">
            <v/>
          </cell>
          <cell r="Z149" t="str">
            <v/>
          </cell>
          <cell r="AA149" t="str">
            <v/>
          </cell>
          <cell r="AB149" t="str">
            <v/>
          </cell>
          <cell r="AC149" t="str">
            <v/>
          </cell>
          <cell r="AD149" t="str">
            <v/>
          </cell>
          <cell r="AE149" t="str">
            <v/>
          </cell>
          <cell r="AF149">
            <v>2</v>
          </cell>
        </row>
        <row r="150">
          <cell r="V150" t="str">
            <v/>
          </cell>
          <cell r="W150" t="str">
            <v/>
          </cell>
          <cell r="X150">
            <v>2</v>
          </cell>
          <cell r="Y150" t="str">
            <v/>
          </cell>
          <cell r="Z150" t="str">
            <v/>
          </cell>
          <cell r="AA150" t="str">
            <v/>
          </cell>
          <cell r="AB150" t="str">
            <v/>
          </cell>
          <cell r="AC150" t="str">
            <v/>
          </cell>
          <cell r="AD150" t="str">
            <v/>
          </cell>
          <cell r="AE150" t="str">
            <v/>
          </cell>
          <cell r="AF150">
            <v>2</v>
          </cell>
        </row>
        <row r="151">
          <cell r="V151" t="str">
            <v/>
          </cell>
          <cell r="W151" t="str">
            <v/>
          </cell>
          <cell r="X151">
            <v>2</v>
          </cell>
          <cell r="Y151" t="str">
            <v/>
          </cell>
          <cell r="Z151" t="str">
            <v/>
          </cell>
          <cell r="AA151" t="str">
            <v/>
          </cell>
          <cell r="AB151" t="str">
            <v/>
          </cell>
          <cell r="AC151" t="str">
            <v/>
          </cell>
          <cell r="AD151" t="str">
            <v/>
          </cell>
          <cell r="AE151" t="str">
            <v/>
          </cell>
          <cell r="AF151">
            <v>2</v>
          </cell>
        </row>
        <row r="152">
          <cell r="V152" t="str">
            <v/>
          </cell>
          <cell r="W152" t="str">
            <v/>
          </cell>
          <cell r="X152">
            <v>2</v>
          </cell>
          <cell r="Y152" t="str">
            <v/>
          </cell>
          <cell r="Z152" t="str">
            <v/>
          </cell>
          <cell r="AA152" t="str">
            <v/>
          </cell>
          <cell r="AB152" t="str">
            <v/>
          </cell>
          <cell r="AC152" t="str">
            <v/>
          </cell>
          <cell r="AD152" t="str">
            <v/>
          </cell>
          <cell r="AE152" t="str">
            <v/>
          </cell>
          <cell r="AF152">
            <v>2</v>
          </cell>
        </row>
        <row r="153">
          <cell r="V153" t="str">
            <v/>
          </cell>
          <cell r="W153" t="str">
            <v/>
          </cell>
          <cell r="X153">
            <v>2</v>
          </cell>
          <cell r="Y153" t="str">
            <v/>
          </cell>
          <cell r="Z153" t="str">
            <v/>
          </cell>
          <cell r="AA153" t="str">
            <v/>
          </cell>
          <cell r="AB153" t="str">
            <v/>
          </cell>
          <cell r="AC153" t="str">
            <v/>
          </cell>
          <cell r="AD153" t="str">
            <v/>
          </cell>
          <cell r="AE153" t="str">
            <v/>
          </cell>
          <cell r="AF153">
            <v>2</v>
          </cell>
        </row>
        <row r="154">
          <cell r="V154" t="str">
            <v/>
          </cell>
          <cell r="W154" t="str">
            <v/>
          </cell>
          <cell r="X154">
            <v>2</v>
          </cell>
          <cell r="Y154" t="str">
            <v/>
          </cell>
          <cell r="Z154" t="str">
            <v/>
          </cell>
          <cell r="AA154" t="str">
            <v/>
          </cell>
          <cell r="AB154" t="str">
            <v/>
          </cell>
          <cell r="AC154" t="str">
            <v/>
          </cell>
          <cell r="AD154" t="str">
            <v/>
          </cell>
          <cell r="AE154" t="str">
            <v/>
          </cell>
          <cell r="AF154">
            <v>2</v>
          </cell>
        </row>
        <row r="155">
          <cell r="V155" t="str">
            <v/>
          </cell>
          <cell r="W155" t="str">
            <v/>
          </cell>
          <cell r="X155">
            <v>2</v>
          </cell>
          <cell r="Y155" t="str">
            <v/>
          </cell>
          <cell r="Z155" t="str">
            <v/>
          </cell>
          <cell r="AA155" t="str">
            <v/>
          </cell>
          <cell r="AB155" t="str">
            <v/>
          </cell>
          <cell r="AC155" t="str">
            <v/>
          </cell>
          <cell r="AD155" t="str">
            <v/>
          </cell>
          <cell r="AE155" t="str">
            <v/>
          </cell>
          <cell r="AF155">
            <v>2</v>
          </cell>
        </row>
        <row r="156">
          <cell r="V156" t="str">
            <v/>
          </cell>
          <cell r="W156" t="str">
            <v/>
          </cell>
          <cell r="X156">
            <v>2</v>
          </cell>
          <cell r="Y156" t="str">
            <v/>
          </cell>
          <cell r="Z156" t="str">
            <v/>
          </cell>
          <cell r="AA156" t="str">
            <v/>
          </cell>
          <cell r="AB156" t="str">
            <v/>
          </cell>
          <cell r="AC156" t="str">
            <v/>
          </cell>
          <cell r="AD156" t="str">
            <v/>
          </cell>
          <cell r="AE156" t="str">
            <v/>
          </cell>
          <cell r="AF156">
            <v>2</v>
          </cell>
        </row>
        <row r="157">
          <cell r="V157" t="str">
            <v/>
          </cell>
          <cell r="W157" t="str">
            <v/>
          </cell>
          <cell r="X157">
            <v>2</v>
          </cell>
          <cell r="Y157" t="str">
            <v/>
          </cell>
          <cell r="Z157" t="str">
            <v/>
          </cell>
          <cell r="AA157" t="str">
            <v/>
          </cell>
          <cell r="AB157" t="str">
            <v/>
          </cell>
          <cell r="AC157" t="str">
            <v/>
          </cell>
          <cell r="AD157" t="str">
            <v/>
          </cell>
          <cell r="AE157" t="str">
            <v/>
          </cell>
          <cell r="AF157">
            <v>2</v>
          </cell>
        </row>
        <row r="158">
          <cell r="V158" t="str">
            <v/>
          </cell>
          <cell r="W158" t="str">
            <v/>
          </cell>
          <cell r="X158">
            <v>2</v>
          </cell>
          <cell r="Y158" t="str">
            <v/>
          </cell>
          <cell r="Z158" t="str">
            <v/>
          </cell>
          <cell r="AA158" t="str">
            <v/>
          </cell>
          <cell r="AB158" t="str">
            <v/>
          </cell>
          <cell r="AC158" t="str">
            <v/>
          </cell>
          <cell r="AD158" t="str">
            <v/>
          </cell>
          <cell r="AE158" t="str">
            <v/>
          </cell>
          <cell r="AF158">
            <v>2</v>
          </cell>
        </row>
        <row r="159">
          <cell r="V159" t="str">
            <v/>
          </cell>
          <cell r="W159" t="str">
            <v/>
          </cell>
          <cell r="X159">
            <v>2</v>
          </cell>
          <cell r="Y159" t="str">
            <v/>
          </cell>
          <cell r="Z159" t="str">
            <v/>
          </cell>
          <cell r="AA159" t="str">
            <v/>
          </cell>
          <cell r="AB159" t="str">
            <v/>
          </cell>
          <cell r="AC159" t="str">
            <v/>
          </cell>
          <cell r="AD159" t="str">
            <v/>
          </cell>
          <cell r="AE159" t="str">
            <v/>
          </cell>
          <cell r="AF159">
            <v>2</v>
          </cell>
        </row>
        <row r="160">
          <cell r="V160" t="str">
            <v/>
          </cell>
          <cell r="W160" t="str">
            <v/>
          </cell>
          <cell r="X160">
            <v>2</v>
          </cell>
          <cell r="Y160" t="str">
            <v/>
          </cell>
          <cell r="Z160" t="str">
            <v/>
          </cell>
          <cell r="AA160" t="str">
            <v/>
          </cell>
          <cell r="AB160" t="str">
            <v/>
          </cell>
          <cell r="AC160" t="str">
            <v/>
          </cell>
          <cell r="AD160" t="str">
            <v/>
          </cell>
          <cell r="AE160" t="str">
            <v/>
          </cell>
          <cell r="AF160">
            <v>2</v>
          </cell>
        </row>
        <row r="161">
          <cell r="V161" t="str">
            <v/>
          </cell>
          <cell r="W161" t="str">
            <v/>
          </cell>
          <cell r="X161">
            <v>2</v>
          </cell>
          <cell r="Y161" t="str">
            <v/>
          </cell>
          <cell r="Z161" t="str">
            <v/>
          </cell>
          <cell r="AA161" t="str">
            <v/>
          </cell>
          <cell r="AB161" t="str">
            <v/>
          </cell>
          <cell r="AC161" t="str">
            <v/>
          </cell>
          <cell r="AD161" t="str">
            <v/>
          </cell>
          <cell r="AE161" t="str">
            <v/>
          </cell>
          <cell r="AF161">
            <v>2</v>
          </cell>
        </row>
        <row r="162">
          <cell r="V162" t="str">
            <v/>
          </cell>
          <cell r="W162" t="str">
            <v/>
          </cell>
          <cell r="X162">
            <v>2</v>
          </cell>
          <cell r="Y162" t="str">
            <v/>
          </cell>
          <cell r="Z162" t="str">
            <v/>
          </cell>
          <cell r="AA162" t="str">
            <v/>
          </cell>
          <cell r="AB162" t="str">
            <v/>
          </cell>
          <cell r="AC162" t="str">
            <v/>
          </cell>
          <cell r="AD162" t="str">
            <v/>
          </cell>
          <cell r="AE162" t="str">
            <v/>
          </cell>
          <cell r="AF162">
            <v>2</v>
          </cell>
        </row>
        <row r="163">
          <cell r="V163" t="str">
            <v/>
          </cell>
          <cell r="W163" t="str">
            <v/>
          </cell>
          <cell r="X163">
            <v>2</v>
          </cell>
          <cell r="Y163" t="str">
            <v/>
          </cell>
          <cell r="Z163" t="str">
            <v/>
          </cell>
          <cell r="AA163" t="str">
            <v/>
          </cell>
          <cell r="AB163" t="str">
            <v/>
          </cell>
          <cell r="AC163" t="str">
            <v/>
          </cell>
          <cell r="AD163" t="str">
            <v/>
          </cell>
          <cell r="AE163" t="str">
            <v/>
          </cell>
          <cell r="AF163">
            <v>2</v>
          </cell>
        </row>
        <row r="164">
          <cell r="V164" t="str">
            <v/>
          </cell>
          <cell r="W164" t="str">
            <v/>
          </cell>
          <cell r="X164">
            <v>2</v>
          </cell>
          <cell r="Y164" t="str">
            <v/>
          </cell>
          <cell r="Z164" t="str">
            <v/>
          </cell>
          <cell r="AA164" t="str">
            <v/>
          </cell>
          <cell r="AB164" t="str">
            <v/>
          </cell>
          <cell r="AC164" t="str">
            <v/>
          </cell>
          <cell r="AD164" t="str">
            <v/>
          </cell>
          <cell r="AE164" t="str">
            <v/>
          </cell>
          <cell r="AF164">
            <v>2</v>
          </cell>
        </row>
      </sheetData>
      <sheetData sheetId="16"/>
      <sheetData sheetId="17">
        <row r="6">
          <cell r="O6" t="str">
            <v/>
          </cell>
          <cell r="P6" t="str">
            <v/>
          </cell>
          <cell r="Q6" t="str">
            <v/>
          </cell>
          <cell r="R6" t="str">
            <v/>
          </cell>
          <cell r="S6" t="str">
            <v/>
          </cell>
          <cell r="T6" t="str">
            <v/>
          </cell>
          <cell r="U6" t="str">
            <v/>
          </cell>
          <cell r="V6" t="str">
            <v/>
          </cell>
          <cell r="W6" t="str">
            <v/>
          </cell>
          <cell r="X6" t="str">
            <v>1種目</v>
          </cell>
        </row>
        <row r="7">
          <cell r="O7" t="str">
            <v/>
          </cell>
          <cell r="P7" t="str">
            <v/>
          </cell>
          <cell r="Q7" t="str">
            <v/>
          </cell>
          <cell r="R7" t="str">
            <v/>
          </cell>
          <cell r="S7" t="str">
            <v/>
          </cell>
          <cell r="T7" t="str">
            <v/>
          </cell>
          <cell r="U7" t="str">
            <v/>
          </cell>
          <cell r="V7" t="str">
            <v/>
          </cell>
          <cell r="W7" t="str">
            <v/>
          </cell>
          <cell r="X7" t="str">
            <v>1種目</v>
          </cell>
        </row>
        <row r="8">
          <cell r="O8" t="str">
            <v/>
          </cell>
          <cell r="P8" t="str">
            <v/>
          </cell>
          <cell r="Q8" t="str">
            <v/>
          </cell>
          <cell r="R8" t="str">
            <v/>
          </cell>
          <cell r="S8" t="str">
            <v/>
          </cell>
          <cell r="T8" t="str">
            <v/>
          </cell>
          <cell r="U8" t="str">
            <v/>
          </cell>
          <cell r="V8" t="str">
            <v/>
          </cell>
          <cell r="W8" t="str">
            <v/>
          </cell>
          <cell r="X8" t="str">
            <v>1種目</v>
          </cell>
        </row>
        <row r="9">
          <cell r="O9" t="str">
            <v/>
          </cell>
          <cell r="P9" t="str">
            <v/>
          </cell>
          <cell r="Q9" t="str">
            <v/>
          </cell>
          <cell r="R9" t="str">
            <v/>
          </cell>
          <cell r="S9" t="str">
            <v/>
          </cell>
          <cell r="T9" t="str">
            <v/>
          </cell>
          <cell r="U9" t="str">
            <v/>
          </cell>
          <cell r="V9" t="str">
            <v/>
          </cell>
          <cell r="W9" t="str">
            <v/>
          </cell>
          <cell r="X9" t="str">
            <v>1種目</v>
          </cell>
        </row>
        <row r="10">
          <cell r="O10" t="str">
            <v/>
          </cell>
          <cell r="P10" t="str">
            <v/>
          </cell>
          <cell r="Q10" t="str">
            <v/>
          </cell>
          <cell r="R10" t="str">
            <v/>
          </cell>
          <cell r="S10" t="str">
            <v/>
          </cell>
          <cell r="T10" t="str">
            <v/>
          </cell>
          <cell r="U10" t="str">
            <v/>
          </cell>
          <cell r="V10" t="str">
            <v/>
          </cell>
          <cell r="W10" t="str">
            <v/>
          </cell>
          <cell r="X10" t="str">
            <v>1種目</v>
          </cell>
        </row>
        <row r="11">
          <cell r="O11" t="str">
            <v/>
          </cell>
          <cell r="P11" t="str">
            <v/>
          </cell>
          <cell r="Q11" t="str">
            <v/>
          </cell>
          <cell r="R11" t="str">
            <v/>
          </cell>
          <cell r="S11" t="str">
            <v/>
          </cell>
          <cell r="T11" t="str">
            <v/>
          </cell>
          <cell r="U11" t="str">
            <v/>
          </cell>
          <cell r="V11" t="str">
            <v/>
          </cell>
          <cell r="W11" t="str">
            <v/>
          </cell>
          <cell r="X11" t="str">
            <v>1種目</v>
          </cell>
        </row>
        <row r="12">
          <cell r="O12" t="str">
            <v/>
          </cell>
          <cell r="P12" t="str">
            <v/>
          </cell>
          <cell r="Q12" t="str">
            <v/>
          </cell>
          <cell r="R12" t="str">
            <v/>
          </cell>
          <cell r="S12" t="str">
            <v/>
          </cell>
          <cell r="T12" t="str">
            <v/>
          </cell>
          <cell r="U12" t="str">
            <v/>
          </cell>
          <cell r="V12" t="str">
            <v/>
          </cell>
          <cell r="W12" t="str">
            <v/>
          </cell>
          <cell r="X12" t="str">
            <v>1種目</v>
          </cell>
        </row>
        <row r="13">
          <cell r="O13" t="str">
            <v/>
          </cell>
          <cell r="P13" t="str">
            <v/>
          </cell>
          <cell r="Q13" t="str">
            <v/>
          </cell>
          <cell r="R13" t="str">
            <v/>
          </cell>
          <cell r="S13" t="str">
            <v/>
          </cell>
          <cell r="T13" t="str">
            <v/>
          </cell>
          <cell r="U13" t="str">
            <v/>
          </cell>
          <cell r="V13" t="str">
            <v/>
          </cell>
          <cell r="W13" t="str">
            <v/>
          </cell>
          <cell r="X13" t="str">
            <v>1種目</v>
          </cell>
        </row>
        <row r="14">
          <cell r="O14" t="str">
            <v/>
          </cell>
          <cell r="P14" t="str">
            <v/>
          </cell>
          <cell r="Q14" t="str">
            <v/>
          </cell>
          <cell r="R14" t="str">
            <v/>
          </cell>
          <cell r="S14" t="str">
            <v/>
          </cell>
          <cell r="T14" t="str">
            <v/>
          </cell>
          <cell r="U14" t="str">
            <v/>
          </cell>
          <cell r="V14" t="str">
            <v/>
          </cell>
          <cell r="W14" t="str">
            <v/>
          </cell>
          <cell r="X14" t="str">
            <v>1種目</v>
          </cell>
        </row>
        <row r="15">
          <cell r="O15" t="str">
            <v/>
          </cell>
          <cell r="P15" t="str">
            <v/>
          </cell>
          <cell r="Q15" t="str">
            <v/>
          </cell>
          <cell r="R15" t="str">
            <v/>
          </cell>
          <cell r="S15" t="str">
            <v/>
          </cell>
          <cell r="T15" t="str">
            <v/>
          </cell>
          <cell r="U15" t="str">
            <v/>
          </cell>
          <cell r="V15" t="str">
            <v/>
          </cell>
          <cell r="W15" t="str">
            <v/>
          </cell>
          <cell r="X15" t="str">
            <v>1種目</v>
          </cell>
        </row>
        <row r="16">
          <cell r="O16" t="str">
            <v/>
          </cell>
          <cell r="P16" t="str">
            <v/>
          </cell>
          <cell r="Q16" t="str">
            <v/>
          </cell>
          <cell r="R16" t="str">
            <v/>
          </cell>
          <cell r="S16" t="str">
            <v/>
          </cell>
          <cell r="T16" t="str">
            <v/>
          </cell>
          <cell r="U16" t="str">
            <v/>
          </cell>
          <cell r="V16" t="str">
            <v/>
          </cell>
          <cell r="W16" t="str">
            <v/>
          </cell>
          <cell r="X16" t="str">
            <v>1種目</v>
          </cell>
        </row>
        <row r="17">
          <cell r="O17" t="str">
            <v/>
          </cell>
          <cell r="P17" t="str">
            <v/>
          </cell>
          <cell r="Q17" t="str">
            <v/>
          </cell>
          <cell r="R17" t="str">
            <v/>
          </cell>
          <cell r="S17" t="str">
            <v/>
          </cell>
          <cell r="T17" t="str">
            <v/>
          </cell>
          <cell r="U17" t="str">
            <v/>
          </cell>
          <cell r="V17" t="str">
            <v/>
          </cell>
          <cell r="W17" t="str">
            <v/>
          </cell>
          <cell r="X17" t="str">
            <v>1種目</v>
          </cell>
        </row>
        <row r="18">
          <cell r="O18" t="str">
            <v/>
          </cell>
          <cell r="P18" t="str">
            <v/>
          </cell>
          <cell r="Q18" t="str">
            <v/>
          </cell>
          <cell r="R18" t="str">
            <v/>
          </cell>
          <cell r="S18" t="str">
            <v/>
          </cell>
          <cell r="T18" t="str">
            <v/>
          </cell>
          <cell r="U18" t="str">
            <v/>
          </cell>
          <cell r="V18" t="str">
            <v/>
          </cell>
          <cell r="W18" t="str">
            <v/>
          </cell>
          <cell r="X18" t="str">
            <v>1種目</v>
          </cell>
        </row>
        <row r="19">
          <cell r="O19" t="str">
            <v/>
          </cell>
          <cell r="P19" t="str">
            <v/>
          </cell>
          <cell r="Q19" t="str">
            <v/>
          </cell>
          <cell r="R19" t="str">
            <v/>
          </cell>
          <cell r="S19" t="str">
            <v/>
          </cell>
          <cell r="T19" t="str">
            <v/>
          </cell>
          <cell r="U19" t="str">
            <v/>
          </cell>
          <cell r="V19" t="str">
            <v/>
          </cell>
          <cell r="W19" t="str">
            <v/>
          </cell>
          <cell r="X19" t="str">
            <v>1種目</v>
          </cell>
        </row>
        <row r="20">
          <cell r="O20" t="str">
            <v/>
          </cell>
          <cell r="P20" t="str">
            <v/>
          </cell>
          <cell r="Q20" t="str">
            <v/>
          </cell>
          <cell r="R20" t="str">
            <v/>
          </cell>
          <cell r="S20" t="str">
            <v/>
          </cell>
          <cell r="T20" t="str">
            <v/>
          </cell>
          <cell r="U20" t="str">
            <v/>
          </cell>
          <cell r="V20" t="str">
            <v/>
          </cell>
          <cell r="W20" t="str">
            <v/>
          </cell>
          <cell r="X20" t="str">
            <v>1種目</v>
          </cell>
        </row>
        <row r="21">
          <cell r="O21" t="str">
            <v/>
          </cell>
          <cell r="P21" t="str">
            <v/>
          </cell>
          <cell r="Q21" t="str">
            <v/>
          </cell>
          <cell r="R21" t="str">
            <v/>
          </cell>
          <cell r="S21" t="str">
            <v/>
          </cell>
          <cell r="T21" t="str">
            <v/>
          </cell>
          <cell r="U21" t="str">
            <v/>
          </cell>
          <cell r="V21" t="str">
            <v/>
          </cell>
          <cell r="W21" t="str">
            <v/>
          </cell>
          <cell r="X21" t="str">
            <v>2種目</v>
          </cell>
        </row>
        <row r="22">
          <cell r="O22" t="str">
            <v/>
          </cell>
          <cell r="P22" t="str">
            <v/>
          </cell>
          <cell r="Q22" t="str">
            <v/>
          </cell>
          <cell r="R22" t="str">
            <v/>
          </cell>
          <cell r="S22" t="str">
            <v/>
          </cell>
          <cell r="T22" t="str">
            <v/>
          </cell>
          <cell r="U22" t="str">
            <v/>
          </cell>
          <cell r="V22" t="str">
            <v/>
          </cell>
          <cell r="W22" t="str">
            <v/>
          </cell>
          <cell r="X22" t="str">
            <v>2種目</v>
          </cell>
        </row>
        <row r="23">
          <cell r="O23" t="str">
            <v/>
          </cell>
          <cell r="P23" t="str">
            <v/>
          </cell>
          <cell r="Q23" t="str">
            <v/>
          </cell>
          <cell r="R23" t="str">
            <v/>
          </cell>
          <cell r="S23" t="str">
            <v/>
          </cell>
          <cell r="T23" t="str">
            <v/>
          </cell>
          <cell r="U23" t="str">
            <v/>
          </cell>
          <cell r="V23" t="str">
            <v/>
          </cell>
          <cell r="W23" t="str">
            <v/>
          </cell>
          <cell r="X23" t="str">
            <v>2種目</v>
          </cell>
        </row>
        <row r="24">
          <cell r="O24" t="str">
            <v/>
          </cell>
          <cell r="P24" t="str">
            <v/>
          </cell>
          <cell r="Q24" t="str">
            <v/>
          </cell>
          <cell r="R24" t="str">
            <v/>
          </cell>
          <cell r="S24" t="str">
            <v/>
          </cell>
          <cell r="T24" t="str">
            <v/>
          </cell>
          <cell r="U24" t="str">
            <v/>
          </cell>
          <cell r="V24" t="str">
            <v/>
          </cell>
          <cell r="W24" t="str">
            <v/>
          </cell>
          <cell r="X24" t="str">
            <v>2種目</v>
          </cell>
        </row>
        <row r="25">
          <cell r="O25" t="str">
            <v/>
          </cell>
          <cell r="P25" t="str">
            <v/>
          </cell>
          <cell r="Q25" t="str">
            <v/>
          </cell>
          <cell r="R25" t="str">
            <v/>
          </cell>
          <cell r="S25" t="str">
            <v/>
          </cell>
          <cell r="T25" t="str">
            <v/>
          </cell>
          <cell r="U25" t="str">
            <v/>
          </cell>
          <cell r="V25" t="str">
            <v/>
          </cell>
          <cell r="W25" t="str">
            <v/>
          </cell>
          <cell r="X25" t="str">
            <v>2種目</v>
          </cell>
        </row>
        <row r="26">
          <cell r="O26" t="str">
            <v/>
          </cell>
          <cell r="P26" t="str">
            <v/>
          </cell>
          <cell r="Q26" t="str">
            <v/>
          </cell>
          <cell r="R26" t="str">
            <v/>
          </cell>
          <cell r="S26" t="str">
            <v/>
          </cell>
          <cell r="T26" t="str">
            <v/>
          </cell>
          <cell r="U26" t="str">
            <v/>
          </cell>
          <cell r="V26" t="str">
            <v/>
          </cell>
          <cell r="W26" t="str">
            <v/>
          </cell>
          <cell r="X26" t="str">
            <v>2種目</v>
          </cell>
        </row>
        <row r="27">
          <cell r="O27" t="str">
            <v/>
          </cell>
          <cell r="P27" t="str">
            <v/>
          </cell>
          <cell r="Q27" t="str">
            <v/>
          </cell>
          <cell r="R27" t="str">
            <v/>
          </cell>
          <cell r="S27" t="str">
            <v/>
          </cell>
          <cell r="T27" t="str">
            <v/>
          </cell>
          <cell r="U27" t="str">
            <v/>
          </cell>
          <cell r="V27" t="str">
            <v/>
          </cell>
          <cell r="W27" t="str">
            <v/>
          </cell>
          <cell r="X27" t="str">
            <v>2種目</v>
          </cell>
        </row>
        <row r="28">
          <cell r="O28" t="str">
            <v/>
          </cell>
          <cell r="P28" t="str">
            <v/>
          </cell>
          <cell r="Q28" t="str">
            <v/>
          </cell>
          <cell r="R28" t="str">
            <v/>
          </cell>
          <cell r="S28" t="str">
            <v/>
          </cell>
          <cell r="T28" t="str">
            <v/>
          </cell>
          <cell r="U28" t="str">
            <v/>
          </cell>
          <cell r="V28" t="str">
            <v/>
          </cell>
          <cell r="W28" t="str">
            <v/>
          </cell>
          <cell r="X28" t="str">
            <v>2種目</v>
          </cell>
        </row>
        <row r="29">
          <cell r="O29" t="str">
            <v/>
          </cell>
          <cell r="P29" t="str">
            <v/>
          </cell>
          <cell r="Q29" t="str">
            <v/>
          </cell>
          <cell r="R29" t="str">
            <v/>
          </cell>
          <cell r="S29" t="str">
            <v/>
          </cell>
          <cell r="T29" t="str">
            <v/>
          </cell>
          <cell r="U29" t="str">
            <v/>
          </cell>
          <cell r="V29" t="str">
            <v/>
          </cell>
          <cell r="W29" t="str">
            <v/>
          </cell>
          <cell r="X29" t="str">
            <v>2種目</v>
          </cell>
        </row>
        <row r="30">
          <cell r="O30" t="str">
            <v/>
          </cell>
          <cell r="P30" t="str">
            <v/>
          </cell>
          <cell r="Q30" t="str">
            <v/>
          </cell>
          <cell r="R30" t="str">
            <v/>
          </cell>
          <cell r="S30" t="str">
            <v/>
          </cell>
          <cell r="T30" t="str">
            <v/>
          </cell>
          <cell r="U30" t="str">
            <v/>
          </cell>
          <cell r="V30" t="str">
            <v/>
          </cell>
          <cell r="W30" t="str">
            <v/>
          </cell>
          <cell r="X30" t="str">
            <v>2種目</v>
          </cell>
        </row>
        <row r="31">
          <cell r="O31" t="str">
            <v/>
          </cell>
          <cell r="P31" t="str">
            <v/>
          </cell>
          <cell r="Q31" t="str">
            <v/>
          </cell>
          <cell r="R31" t="str">
            <v/>
          </cell>
          <cell r="S31" t="str">
            <v/>
          </cell>
          <cell r="T31" t="str">
            <v/>
          </cell>
          <cell r="U31" t="str">
            <v/>
          </cell>
          <cell r="V31" t="str">
            <v/>
          </cell>
          <cell r="W31" t="str">
            <v/>
          </cell>
          <cell r="X31" t="str">
            <v>2種目</v>
          </cell>
        </row>
        <row r="32">
          <cell r="O32" t="str">
            <v/>
          </cell>
          <cell r="P32" t="str">
            <v/>
          </cell>
          <cell r="Q32" t="str">
            <v/>
          </cell>
          <cell r="R32" t="str">
            <v/>
          </cell>
          <cell r="S32" t="str">
            <v/>
          </cell>
          <cell r="T32" t="str">
            <v/>
          </cell>
          <cell r="U32" t="str">
            <v/>
          </cell>
          <cell r="V32" t="str">
            <v/>
          </cell>
          <cell r="W32" t="str">
            <v/>
          </cell>
          <cell r="X32" t="str">
            <v>2種目</v>
          </cell>
        </row>
        <row r="33">
          <cell r="O33" t="str">
            <v/>
          </cell>
          <cell r="P33" t="str">
            <v/>
          </cell>
          <cell r="Q33" t="str">
            <v/>
          </cell>
          <cell r="R33" t="str">
            <v/>
          </cell>
          <cell r="S33" t="str">
            <v/>
          </cell>
          <cell r="T33" t="str">
            <v/>
          </cell>
          <cell r="U33" t="str">
            <v/>
          </cell>
          <cell r="V33" t="str">
            <v/>
          </cell>
          <cell r="W33" t="str">
            <v/>
          </cell>
          <cell r="X33" t="str">
            <v>2種目</v>
          </cell>
        </row>
        <row r="34">
          <cell r="O34" t="str">
            <v/>
          </cell>
          <cell r="P34" t="str">
            <v/>
          </cell>
          <cell r="Q34" t="str">
            <v/>
          </cell>
          <cell r="R34" t="str">
            <v/>
          </cell>
          <cell r="S34" t="str">
            <v/>
          </cell>
          <cell r="T34" t="str">
            <v/>
          </cell>
          <cell r="U34" t="str">
            <v/>
          </cell>
          <cell r="V34" t="str">
            <v/>
          </cell>
          <cell r="W34" t="str">
            <v/>
          </cell>
          <cell r="X34" t="str">
            <v>2種目</v>
          </cell>
        </row>
        <row r="35">
          <cell r="O35" t="str">
            <v/>
          </cell>
          <cell r="P35" t="str">
            <v/>
          </cell>
          <cell r="Q35" t="str">
            <v/>
          </cell>
          <cell r="R35" t="str">
            <v/>
          </cell>
          <cell r="S35" t="str">
            <v/>
          </cell>
          <cell r="T35" t="str">
            <v/>
          </cell>
          <cell r="U35" t="str">
            <v/>
          </cell>
          <cell r="V35" t="str">
            <v/>
          </cell>
          <cell r="W35" t="str">
            <v/>
          </cell>
          <cell r="X35" t="str">
            <v>2種目</v>
          </cell>
        </row>
        <row r="36">
          <cell r="O36" t="str">
            <v/>
          </cell>
          <cell r="P36" t="str">
            <v/>
          </cell>
          <cell r="Q36" t="str">
            <v/>
          </cell>
          <cell r="R36" t="str">
            <v/>
          </cell>
          <cell r="S36" t="str">
            <v/>
          </cell>
          <cell r="T36" t="str">
            <v/>
          </cell>
          <cell r="U36" t="str">
            <v/>
          </cell>
          <cell r="V36" t="str">
            <v/>
          </cell>
          <cell r="W36" t="str">
            <v/>
          </cell>
          <cell r="X36" t="str">
            <v>3種目</v>
          </cell>
        </row>
        <row r="37">
          <cell r="O37" t="str">
            <v/>
          </cell>
          <cell r="P37" t="str">
            <v/>
          </cell>
          <cell r="Q37" t="str">
            <v/>
          </cell>
          <cell r="R37" t="str">
            <v/>
          </cell>
          <cell r="S37" t="str">
            <v/>
          </cell>
          <cell r="T37" t="str">
            <v/>
          </cell>
          <cell r="U37" t="str">
            <v/>
          </cell>
          <cell r="V37" t="str">
            <v/>
          </cell>
          <cell r="W37" t="str">
            <v/>
          </cell>
          <cell r="X37" t="str">
            <v>3種目</v>
          </cell>
        </row>
        <row r="38">
          <cell r="O38" t="str">
            <v/>
          </cell>
          <cell r="P38" t="str">
            <v/>
          </cell>
          <cell r="Q38" t="str">
            <v/>
          </cell>
          <cell r="R38" t="str">
            <v/>
          </cell>
          <cell r="S38" t="str">
            <v/>
          </cell>
          <cell r="T38" t="str">
            <v/>
          </cell>
          <cell r="U38" t="str">
            <v/>
          </cell>
          <cell r="V38" t="str">
            <v/>
          </cell>
          <cell r="W38" t="str">
            <v/>
          </cell>
          <cell r="X38" t="str">
            <v>3種目</v>
          </cell>
        </row>
        <row r="39">
          <cell r="O39" t="str">
            <v/>
          </cell>
          <cell r="P39" t="str">
            <v/>
          </cell>
          <cell r="Q39" t="str">
            <v/>
          </cell>
          <cell r="R39" t="str">
            <v/>
          </cell>
          <cell r="S39" t="str">
            <v/>
          </cell>
          <cell r="T39" t="str">
            <v/>
          </cell>
          <cell r="U39" t="str">
            <v/>
          </cell>
          <cell r="V39" t="str">
            <v/>
          </cell>
          <cell r="W39" t="str">
            <v/>
          </cell>
          <cell r="X39" t="str">
            <v>3種目</v>
          </cell>
        </row>
        <row r="40">
          <cell r="O40" t="str">
            <v/>
          </cell>
          <cell r="P40" t="str">
            <v/>
          </cell>
          <cell r="Q40" t="str">
            <v/>
          </cell>
          <cell r="R40" t="str">
            <v/>
          </cell>
          <cell r="S40" t="str">
            <v/>
          </cell>
          <cell r="T40" t="str">
            <v/>
          </cell>
          <cell r="U40" t="str">
            <v/>
          </cell>
          <cell r="V40" t="str">
            <v/>
          </cell>
          <cell r="W40" t="str">
            <v/>
          </cell>
          <cell r="X40" t="str">
            <v>3種目</v>
          </cell>
        </row>
        <row r="41">
          <cell r="O41" t="str">
            <v/>
          </cell>
          <cell r="P41" t="str">
            <v/>
          </cell>
          <cell r="Q41" t="str">
            <v/>
          </cell>
          <cell r="R41" t="str">
            <v/>
          </cell>
          <cell r="S41" t="str">
            <v/>
          </cell>
          <cell r="T41" t="str">
            <v/>
          </cell>
          <cell r="U41" t="str">
            <v/>
          </cell>
          <cell r="V41" t="str">
            <v/>
          </cell>
          <cell r="W41" t="str">
            <v/>
          </cell>
          <cell r="X41" t="str">
            <v>3種目</v>
          </cell>
        </row>
        <row r="42">
          <cell r="O42" t="str">
            <v/>
          </cell>
          <cell r="P42" t="str">
            <v/>
          </cell>
          <cell r="Q42" t="str">
            <v/>
          </cell>
          <cell r="R42" t="str">
            <v/>
          </cell>
          <cell r="S42" t="str">
            <v/>
          </cell>
          <cell r="T42" t="str">
            <v/>
          </cell>
          <cell r="U42" t="str">
            <v/>
          </cell>
          <cell r="V42" t="str">
            <v/>
          </cell>
          <cell r="W42" t="str">
            <v/>
          </cell>
          <cell r="X42" t="str">
            <v>3種目</v>
          </cell>
        </row>
        <row r="43">
          <cell r="O43" t="str">
            <v/>
          </cell>
          <cell r="P43" t="str">
            <v/>
          </cell>
          <cell r="Q43" t="str">
            <v/>
          </cell>
          <cell r="R43" t="str">
            <v/>
          </cell>
          <cell r="S43" t="str">
            <v/>
          </cell>
          <cell r="T43" t="str">
            <v/>
          </cell>
          <cell r="U43" t="str">
            <v/>
          </cell>
          <cell r="V43" t="str">
            <v/>
          </cell>
          <cell r="W43" t="str">
            <v/>
          </cell>
          <cell r="X43" t="str">
            <v>3種目</v>
          </cell>
        </row>
        <row r="44">
          <cell r="O44" t="str">
            <v/>
          </cell>
          <cell r="P44" t="str">
            <v/>
          </cell>
          <cell r="Q44" t="str">
            <v/>
          </cell>
          <cell r="R44" t="str">
            <v/>
          </cell>
          <cell r="S44" t="str">
            <v/>
          </cell>
          <cell r="T44" t="str">
            <v/>
          </cell>
          <cell r="U44" t="str">
            <v/>
          </cell>
          <cell r="V44" t="str">
            <v/>
          </cell>
          <cell r="W44" t="str">
            <v/>
          </cell>
          <cell r="X44" t="str">
            <v>3種目</v>
          </cell>
        </row>
        <row r="45">
          <cell r="O45" t="str">
            <v/>
          </cell>
          <cell r="P45" t="str">
            <v/>
          </cell>
          <cell r="Q45" t="str">
            <v/>
          </cell>
          <cell r="R45" t="str">
            <v/>
          </cell>
          <cell r="S45" t="str">
            <v/>
          </cell>
          <cell r="T45" t="str">
            <v/>
          </cell>
          <cell r="U45" t="str">
            <v/>
          </cell>
          <cell r="V45" t="str">
            <v/>
          </cell>
          <cell r="W45" t="str">
            <v/>
          </cell>
          <cell r="X45" t="str">
            <v>3種目</v>
          </cell>
        </row>
        <row r="46">
          <cell r="O46" t="str">
            <v/>
          </cell>
          <cell r="P46" t="str">
            <v/>
          </cell>
          <cell r="Q46" t="str">
            <v/>
          </cell>
          <cell r="R46" t="str">
            <v/>
          </cell>
          <cell r="S46" t="str">
            <v/>
          </cell>
          <cell r="T46" t="str">
            <v/>
          </cell>
          <cell r="U46" t="str">
            <v/>
          </cell>
          <cell r="V46" t="str">
            <v/>
          </cell>
          <cell r="W46" t="str">
            <v/>
          </cell>
          <cell r="X46" t="str">
            <v>3種目</v>
          </cell>
        </row>
        <row r="47">
          <cell r="O47" t="str">
            <v/>
          </cell>
          <cell r="P47" t="str">
            <v/>
          </cell>
          <cell r="Q47" t="str">
            <v/>
          </cell>
          <cell r="R47" t="str">
            <v/>
          </cell>
          <cell r="S47" t="str">
            <v/>
          </cell>
          <cell r="T47" t="str">
            <v/>
          </cell>
          <cell r="U47" t="str">
            <v/>
          </cell>
          <cell r="V47" t="str">
            <v/>
          </cell>
          <cell r="W47" t="str">
            <v/>
          </cell>
          <cell r="X47" t="str">
            <v>3種目</v>
          </cell>
        </row>
        <row r="48">
          <cell r="O48" t="str">
            <v/>
          </cell>
          <cell r="P48" t="str">
            <v/>
          </cell>
          <cell r="Q48" t="str">
            <v/>
          </cell>
          <cell r="R48" t="str">
            <v/>
          </cell>
          <cell r="S48" t="str">
            <v/>
          </cell>
          <cell r="T48" t="str">
            <v/>
          </cell>
          <cell r="U48" t="str">
            <v/>
          </cell>
          <cell r="V48" t="str">
            <v/>
          </cell>
          <cell r="W48" t="str">
            <v/>
          </cell>
          <cell r="X48" t="str">
            <v>3種目</v>
          </cell>
        </row>
        <row r="49">
          <cell r="O49" t="str">
            <v/>
          </cell>
          <cell r="P49" t="str">
            <v/>
          </cell>
          <cell r="Q49" t="str">
            <v/>
          </cell>
          <cell r="R49" t="str">
            <v/>
          </cell>
          <cell r="S49" t="str">
            <v/>
          </cell>
          <cell r="T49" t="str">
            <v/>
          </cell>
          <cell r="U49" t="str">
            <v/>
          </cell>
          <cell r="V49" t="str">
            <v/>
          </cell>
          <cell r="W49" t="str">
            <v/>
          </cell>
          <cell r="X49" t="str">
            <v>3種目</v>
          </cell>
        </row>
        <row r="50">
          <cell r="O50" t="str">
            <v/>
          </cell>
          <cell r="P50" t="str">
            <v/>
          </cell>
          <cell r="Q50" t="str">
            <v/>
          </cell>
          <cell r="R50" t="str">
            <v/>
          </cell>
          <cell r="S50" t="str">
            <v/>
          </cell>
          <cell r="T50" t="str">
            <v/>
          </cell>
          <cell r="U50" t="str">
            <v/>
          </cell>
          <cell r="V50" t="str">
            <v/>
          </cell>
          <cell r="W50" t="str">
            <v/>
          </cell>
          <cell r="X50" t="str">
            <v>3種目</v>
          </cell>
        </row>
        <row r="51">
          <cell r="O51" t="str">
            <v/>
          </cell>
          <cell r="P51" t="str">
            <v/>
          </cell>
          <cell r="Q51" t="str">
            <v/>
          </cell>
          <cell r="R51" t="str">
            <v/>
          </cell>
          <cell r="S51" t="str">
            <v/>
          </cell>
          <cell r="T51" t="str">
            <v/>
          </cell>
          <cell r="U51" t="str">
            <v/>
          </cell>
          <cell r="V51" t="str">
            <v/>
          </cell>
          <cell r="W51" t="str">
            <v/>
          </cell>
          <cell r="X51" t="str">
            <v>4種目</v>
          </cell>
        </row>
        <row r="52">
          <cell r="O52" t="str">
            <v/>
          </cell>
          <cell r="P52" t="str">
            <v/>
          </cell>
          <cell r="Q52" t="str">
            <v/>
          </cell>
          <cell r="R52" t="str">
            <v/>
          </cell>
          <cell r="S52" t="str">
            <v/>
          </cell>
          <cell r="T52" t="str">
            <v/>
          </cell>
          <cell r="U52" t="str">
            <v/>
          </cell>
          <cell r="V52" t="str">
            <v/>
          </cell>
          <cell r="W52" t="str">
            <v/>
          </cell>
          <cell r="X52" t="str">
            <v>4種目</v>
          </cell>
        </row>
        <row r="53">
          <cell r="O53" t="str">
            <v/>
          </cell>
          <cell r="P53" t="str">
            <v/>
          </cell>
          <cell r="Q53" t="str">
            <v/>
          </cell>
          <cell r="R53" t="str">
            <v/>
          </cell>
          <cell r="S53" t="str">
            <v/>
          </cell>
          <cell r="T53" t="str">
            <v/>
          </cell>
          <cell r="U53" t="str">
            <v/>
          </cell>
          <cell r="V53" t="str">
            <v/>
          </cell>
          <cell r="W53" t="str">
            <v/>
          </cell>
          <cell r="X53" t="str">
            <v>4種目</v>
          </cell>
        </row>
        <row r="54">
          <cell r="O54" t="str">
            <v/>
          </cell>
          <cell r="P54" t="str">
            <v/>
          </cell>
          <cell r="Q54" t="str">
            <v/>
          </cell>
          <cell r="R54" t="str">
            <v/>
          </cell>
          <cell r="S54" t="str">
            <v/>
          </cell>
          <cell r="T54" t="str">
            <v/>
          </cell>
          <cell r="U54" t="str">
            <v/>
          </cell>
          <cell r="V54" t="str">
            <v/>
          </cell>
          <cell r="W54" t="str">
            <v/>
          </cell>
          <cell r="X54" t="str">
            <v>4種目</v>
          </cell>
        </row>
        <row r="55">
          <cell r="O55" t="str">
            <v/>
          </cell>
          <cell r="P55" t="str">
            <v/>
          </cell>
          <cell r="Q55" t="str">
            <v/>
          </cell>
          <cell r="R55" t="str">
            <v/>
          </cell>
          <cell r="S55" t="str">
            <v/>
          </cell>
          <cell r="T55" t="str">
            <v/>
          </cell>
          <cell r="U55" t="str">
            <v/>
          </cell>
          <cell r="V55" t="str">
            <v/>
          </cell>
          <cell r="W55" t="str">
            <v/>
          </cell>
          <cell r="X55" t="str">
            <v>4種目</v>
          </cell>
        </row>
        <row r="56">
          <cell r="O56" t="str">
            <v/>
          </cell>
          <cell r="P56" t="str">
            <v/>
          </cell>
          <cell r="Q56" t="str">
            <v/>
          </cell>
          <cell r="R56" t="str">
            <v/>
          </cell>
          <cell r="S56" t="str">
            <v/>
          </cell>
          <cell r="T56" t="str">
            <v/>
          </cell>
          <cell r="U56" t="str">
            <v/>
          </cell>
          <cell r="V56" t="str">
            <v/>
          </cell>
          <cell r="W56" t="str">
            <v/>
          </cell>
          <cell r="X56" t="str">
            <v>4種目</v>
          </cell>
        </row>
        <row r="57">
          <cell r="O57" t="str">
            <v/>
          </cell>
          <cell r="P57" t="str">
            <v/>
          </cell>
          <cell r="Q57" t="str">
            <v/>
          </cell>
          <cell r="R57" t="str">
            <v/>
          </cell>
          <cell r="S57" t="str">
            <v/>
          </cell>
          <cell r="T57" t="str">
            <v/>
          </cell>
          <cell r="U57" t="str">
            <v/>
          </cell>
          <cell r="V57" t="str">
            <v/>
          </cell>
          <cell r="W57" t="str">
            <v/>
          </cell>
          <cell r="X57" t="str">
            <v>4種目</v>
          </cell>
        </row>
        <row r="58">
          <cell r="O58" t="str">
            <v/>
          </cell>
          <cell r="P58" t="str">
            <v/>
          </cell>
          <cell r="Q58" t="str">
            <v/>
          </cell>
          <cell r="R58" t="str">
            <v/>
          </cell>
          <cell r="S58" t="str">
            <v/>
          </cell>
          <cell r="T58" t="str">
            <v/>
          </cell>
          <cell r="U58" t="str">
            <v/>
          </cell>
          <cell r="V58" t="str">
            <v/>
          </cell>
          <cell r="W58" t="str">
            <v/>
          </cell>
          <cell r="X58" t="str">
            <v>4種目</v>
          </cell>
        </row>
        <row r="59">
          <cell r="O59" t="str">
            <v/>
          </cell>
          <cell r="P59" t="str">
            <v/>
          </cell>
          <cell r="Q59" t="str">
            <v/>
          </cell>
          <cell r="R59" t="str">
            <v/>
          </cell>
          <cell r="S59" t="str">
            <v/>
          </cell>
          <cell r="T59" t="str">
            <v/>
          </cell>
          <cell r="U59" t="str">
            <v/>
          </cell>
          <cell r="V59" t="str">
            <v/>
          </cell>
          <cell r="W59" t="str">
            <v/>
          </cell>
          <cell r="X59" t="str">
            <v>4種目</v>
          </cell>
        </row>
        <row r="60">
          <cell r="O60" t="str">
            <v/>
          </cell>
          <cell r="P60" t="str">
            <v/>
          </cell>
          <cell r="Q60" t="str">
            <v/>
          </cell>
          <cell r="R60" t="str">
            <v/>
          </cell>
          <cell r="S60" t="str">
            <v/>
          </cell>
          <cell r="T60" t="str">
            <v/>
          </cell>
          <cell r="U60" t="str">
            <v/>
          </cell>
          <cell r="V60" t="str">
            <v/>
          </cell>
          <cell r="W60" t="str">
            <v/>
          </cell>
          <cell r="X60" t="str">
            <v>4種目</v>
          </cell>
        </row>
        <row r="61">
          <cell r="O61" t="str">
            <v/>
          </cell>
          <cell r="P61" t="str">
            <v/>
          </cell>
          <cell r="Q61" t="str">
            <v/>
          </cell>
          <cell r="R61" t="str">
            <v/>
          </cell>
          <cell r="S61" t="str">
            <v/>
          </cell>
          <cell r="T61" t="str">
            <v/>
          </cell>
          <cell r="U61" t="str">
            <v/>
          </cell>
          <cell r="V61" t="str">
            <v/>
          </cell>
          <cell r="W61" t="str">
            <v/>
          </cell>
          <cell r="X61" t="str">
            <v>4種目</v>
          </cell>
        </row>
        <row r="62">
          <cell r="O62" t="str">
            <v/>
          </cell>
          <cell r="P62" t="str">
            <v/>
          </cell>
          <cell r="Q62" t="str">
            <v/>
          </cell>
          <cell r="R62" t="str">
            <v/>
          </cell>
          <cell r="S62" t="str">
            <v/>
          </cell>
          <cell r="T62" t="str">
            <v/>
          </cell>
          <cell r="U62" t="str">
            <v/>
          </cell>
          <cell r="V62" t="str">
            <v/>
          </cell>
          <cell r="W62" t="str">
            <v/>
          </cell>
          <cell r="X62" t="str">
            <v>4種目</v>
          </cell>
        </row>
        <row r="63">
          <cell r="O63" t="str">
            <v/>
          </cell>
          <cell r="P63" t="str">
            <v/>
          </cell>
          <cell r="Q63" t="str">
            <v/>
          </cell>
          <cell r="R63" t="str">
            <v/>
          </cell>
          <cell r="S63" t="str">
            <v/>
          </cell>
          <cell r="T63" t="str">
            <v/>
          </cell>
          <cell r="U63" t="str">
            <v/>
          </cell>
          <cell r="V63" t="str">
            <v/>
          </cell>
          <cell r="W63" t="str">
            <v/>
          </cell>
          <cell r="X63" t="str">
            <v>4種目</v>
          </cell>
        </row>
        <row r="64">
          <cell r="O64" t="str">
            <v/>
          </cell>
          <cell r="P64" t="str">
            <v/>
          </cell>
          <cell r="Q64" t="str">
            <v/>
          </cell>
          <cell r="R64" t="str">
            <v/>
          </cell>
          <cell r="S64" t="str">
            <v/>
          </cell>
          <cell r="T64" t="str">
            <v/>
          </cell>
          <cell r="U64" t="str">
            <v/>
          </cell>
          <cell r="V64" t="str">
            <v/>
          </cell>
          <cell r="W64" t="str">
            <v/>
          </cell>
          <cell r="X64" t="str">
            <v>4種目</v>
          </cell>
        </row>
        <row r="65">
          <cell r="O65" t="str">
            <v/>
          </cell>
          <cell r="P65" t="str">
            <v/>
          </cell>
          <cell r="Q65" t="str">
            <v/>
          </cell>
          <cell r="R65" t="str">
            <v/>
          </cell>
          <cell r="S65" t="str">
            <v/>
          </cell>
          <cell r="T65" t="str">
            <v/>
          </cell>
          <cell r="U65" t="str">
            <v/>
          </cell>
          <cell r="V65" t="str">
            <v/>
          </cell>
          <cell r="W65" t="str">
            <v/>
          </cell>
          <cell r="X65" t="str">
            <v>4種目</v>
          </cell>
        </row>
      </sheetData>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広島市総体"/>
      <sheetName val="市総体個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BB276"/>
  <sheetViews>
    <sheetView showGridLines="0" tabSelected="1" zoomScaleNormal="100" workbookViewId="0">
      <pane ySplit="3" topLeftCell="A4" activePane="bottomLeft" state="frozen"/>
      <selection activeCell="F19" sqref="F19"/>
      <selection pane="bottomLeft" activeCell="M9" sqref="M9:P9"/>
    </sheetView>
  </sheetViews>
  <sheetFormatPr defaultRowHeight="13.5" x14ac:dyDescent="0.15"/>
  <cols>
    <col min="1" max="1" width="3.125" style="38" customWidth="1"/>
    <col min="2" max="2" width="2.5" style="38" customWidth="1"/>
    <col min="3" max="3" width="2.75" style="38" customWidth="1"/>
    <col min="4" max="4" width="6" style="38" customWidth="1"/>
    <col min="5" max="5" width="6.25" style="38" customWidth="1"/>
    <col min="6" max="6" width="8.75" style="38" customWidth="1"/>
    <col min="7" max="7" width="5.625" style="38" customWidth="1"/>
    <col min="8" max="8" width="7.75" style="38" customWidth="1"/>
    <col min="9" max="9" width="6.25" style="38" customWidth="1"/>
    <col min="10" max="10" width="7.5" style="38" customWidth="1"/>
    <col min="11" max="11" width="8.125" style="38" customWidth="1"/>
    <col min="12" max="12" width="7.75" style="38" customWidth="1"/>
    <col min="13" max="13" width="6.25" style="38" customWidth="1"/>
    <col min="14" max="14" width="2" style="38" customWidth="1"/>
    <col min="15" max="15" width="7.5" style="38" customWidth="1"/>
    <col min="16" max="16" width="6.875" style="38" customWidth="1"/>
    <col min="17" max="17" width="7.75" style="38" customWidth="1"/>
    <col min="18" max="18" width="2.125" style="44" customWidth="1"/>
    <col min="19" max="20" width="2.125" style="36" customWidth="1"/>
    <col min="21" max="21" width="1.75" style="36" customWidth="1"/>
    <col min="22" max="23" width="4.375" style="36" customWidth="1"/>
    <col min="24" max="24" width="4.625" style="36" customWidth="1"/>
    <col min="25" max="25" width="5.875" style="36" customWidth="1"/>
    <col min="26" max="26" width="12.5" style="36" customWidth="1"/>
    <col min="27" max="27" width="9" style="36" customWidth="1"/>
    <col min="28" max="28" width="4.125" style="36" customWidth="1"/>
    <col min="29" max="29" width="15.25" style="36" customWidth="1"/>
    <col min="30" max="30" width="8.125" style="36" customWidth="1"/>
    <col min="31" max="33" width="6.875" style="36" customWidth="1"/>
    <col min="34" max="35" width="4.625" style="36" customWidth="1"/>
    <col min="36" max="36" width="5.75" style="44" customWidth="1"/>
    <col min="37" max="37" width="6.25" style="44" customWidth="1"/>
    <col min="38" max="38" width="5" style="44" customWidth="1"/>
    <col min="39" max="39" width="6" style="44" customWidth="1"/>
    <col min="40" max="40" width="5" style="44" customWidth="1"/>
    <col min="41" max="41" width="3.375" style="44" customWidth="1"/>
    <col min="42" max="42" width="5" style="44" customWidth="1"/>
    <col min="43" max="53" width="5.625" style="38" customWidth="1"/>
    <col min="54" max="256" width="9" style="38"/>
    <col min="257" max="257" width="3.125" style="38" customWidth="1"/>
    <col min="258" max="258" width="2.5" style="38" customWidth="1"/>
    <col min="259" max="259" width="2.75" style="38" customWidth="1"/>
    <col min="260" max="260" width="6" style="38" customWidth="1"/>
    <col min="261" max="261" width="6.25" style="38" customWidth="1"/>
    <col min="262" max="262" width="8.75" style="38" customWidth="1"/>
    <col min="263" max="263" width="5.625" style="38" customWidth="1"/>
    <col min="264" max="264" width="7.75" style="38" customWidth="1"/>
    <col min="265" max="265" width="6.25" style="38" customWidth="1"/>
    <col min="266" max="266" width="7.5" style="38" customWidth="1"/>
    <col min="267" max="267" width="8.125" style="38" customWidth="1"/>
    <col min="268" max="268" width="7.75" style="38" customWidth="1"/>
    <col min="269" max="269" width="6.25" style="38" customWidth="1"/>
    <col min="270" max="270" width="2" style="38" customWidth="1"/>
    <col min="271" max="271" width="7.5" style="38" customWidth="1"/>
    <col min="272" max="272" width="6.875" style="38" customWidth="1"/>
    <col min="273" max="273" width="7.75" style="38" customWidth="1"/>
    <col min="274" max="276" width="2.125" style="38" customWidth="1"/>
    <col min="277" max="277" width="1.75" style="38" customWidth="1"/>
    <col min="278" max="279" width="4.375" style="38" customWidth="1"/>
    <col min="280" max="280" width="4.625" style="38" customWidth="1"/>
    <col min="281" max="281" width="5.875" style="38" customWidth="1"/>
    <col min="282" max="282" width="12.5" style="38" customWidth="1"/>
    <col min="283" max="283" width="9" style="38" customWidth="1"/>
    <col min="284" max="284" width="4.125" style="38" customWidth="1"/>
    <col min="285" max="285" width="15.25" style="38" customWidth="1"/>
    <col min="286" max="286" width="8.125" style="38" customWidth="1"/>
    <col min="287" max="289" width="6.875" style="38" customWidth="1"/>
    <col min="290" max="291" width="4.625" style="38" customWidth="1"/>
    <col min="292" max="292" width="5.75" style="38" customWidth="1"/>
    <col min="293" max="293" width="6.25" style="38" customWidth="1"/>
    <col min="294" max="294" width="5" style="38" customWidth="1"/>
    <col min="295" max="295" width="6" style="38" customWidth="1"/>
    <col min="296" max="296" width="5" style="38" customWidth="1"/>
    <col min="297" max="297" width="3.375" style="38" customWidth="1"/>
    <col min="298" max="298" width="5" style="38" customWidth="1"/>
    <col min="299" max="309" width="5.625" style="38" customWidth="1"/>
    <col min="310" max="512" width="9" style="38"/>
    <col min="513" max="513" width="3.125" style="38" customWidth="1"/>
    <col min="514" max="514" width="2.5" style="38" customWidth="1"/>
    <col min="515" max="515" width="2.75" style="38" customWidth="1"/>
    <col min="516" max="516" width="6" style="38" customWidth="1"/>
    <col min="517" max="517" width="6.25" style="38" customWidth="1"/>
    <col min="518" max="518" width="8.75" style="38" customWidth="1"/>
    <col min="519" max="519" width="5.625" style="38" customWidth="1"/>
    <col min="520" max="520" width="7.75" style="38" customWidth="1"/>
    <col min="521" max="521" width="6.25" style="38" customWidth="1"/>
    <col min="522" max="522" width="7.5" style="38" customWidth="1"/>
    <col min="523" max="523" width="8.125" style="38" customWidth="1"/>
    <col min="524" max="524" width="7.75" style="38" customWidth="1"/>
    <col min="525" max="525" width="6.25" style="38" customWidth="1"/>
    <col min="526" max="526" width="2" style="38" customWidth="1"/>
    <col min="527" max="527" width="7.5" style="38" customWidth="1"/>
    <col min="528" max="528" width="6.875" style="38" customWidth="1"/>
    <col min="529" max="529" width="7.75" style="38" customWidth="1"/>
    <col min="530" max="532" width="2.125" style="38" customWidth="1"/>
    <col min="533" max="533" width="1.75" style="38" customWidth="1"/>
    <col min="534" max="535" width="4.375" style="38" customWidth="1"/>
    <col min="536" max="536" width="4.625" style="38" customWidth="1"/>
    <col min="537" max="537" width="5.875" style="38" customWidth="1"/>
    <col min="538" max="538" width="12.5" style="38" customWidth="1"/>
    <col min="539" max="539" width="9" style="38" customWidth="1"/>
    <col min="540" max="540" width="4.125" style="38" customWidth="1"/>
    <col min="541" max="541" width="15.25" style="38" customWidth="1"/>
    <col min="542" max="542" width="8.125" style="38" customWidth="1"/>
    <col min="543" max="545" width="6.875" style="38" customWidth="1"/>
    <col min="546" max="547" width="4.625" style="38" customWidth="1"/>
    <col min="548" max="548" width="5.75" style="38" customWidth="1"/>
    <col min="549" max="549" width="6.25" style="38" customWidth="1"/>
    <col min="550" max="550" width="5" style="38" customWidth="1"/>
    <col min="551" max="551" width="6" style="38" customWidth="1"/>
    <col min="552" max="552" width="5" style="38" customWidth="1"/>
    <col min="553" max="553" width="3.375" style="38" customWidth="1"/>
    <col min="554" max="554" width="5" style="38" customWidth="1"/>
    <col min="555" max="565" width="5.625" style="38" customWidth="1"/>
    <col min="566" max="768" width="9" style="38"/>
    <col min="769" max="769" width="3.125" style="38" customWidth="1"/>
    <col min="770" max="770" width="2.5" style="38" customWidth="1"/>
    <col min="771" max="771" width="2.75" style="38" customWidth="1"/>
    <col min="772" max="772" width="6" style="38" customWidth="1"/>
    <col min="773" max="773" width="6.25" style="38" customWidth="1"/>
    <col min="774" max="774" width="8.75" style="38" customWidth="1"/>
    <col min="775" max="775" width="5.625" style="38" customWidth="1"/>
    <col min="776" max="776" width="7.75" style="38" customWidth="1"/>
    <col min="777" max="777" width="6.25" style="38" customWidth="1"/>
    <col min="778" max="778" width="7.5" style="38" customWidth="1"/>
    <col min="779" max="779" width="8.125" style="38" customWidth="1"/>
    <col min="780" max="780" width="7.75" style="38" customWidth="1"/>
    <col min="781" max="781" width="6.25" style="38" customWidth="1"/>
    <col min="782" max="782" width="2" style="38" customWidth="1"/>
    <col min="783" max="783" width="7.5" style="38" customWidth="1"/>
    <col min="784" max="784" width="6.875" style="38" customWidth="1"/>
    <col min="785" max="785" width="7.75" style="38" customWidth="1"/>
    <col min="786" max="788" width="2.125" style="38" customWidth="1"/>
    <col min="789" max="789" width="1.75" style="38" customWidth="1"/>
    <col min="790" max="791" width="4.375" style="38" customWidth="1"/>
    <col min="792" max="792" width="4.625" style="38" customWidth="1"/>
    <col min="793" max="793" width="5.875" style="38" customWidth="1"/>
    <col min="794" max="794" width="12.5" style="38" customWidth="1"/>
    <col min="795" max="795" width="9" style="38" customWidth="1"/>
    <col min="796" max="796" width="4.125" style="38" customWidth="1"/>
    <col min="797" max="797" width="15.25" style="38" customWidth="1"/>
    <col min="798" max="798" width="8.125" style="38" customWidth="1"/>
    <col min="799" max="801" width="6.875" style="38" customWidth="1"/>
    <col min="802" max="803" width="4.625" style="38" customWidth="1"/>
    <col min="804" max="804" width="5.75" style="38" customWidth="1"/>
    <col min="805" max="805" width="6.25" style="38" customWidth="1"/>
    <col min="806" max="806" width="5" style="38" customWidth="1"/>
    <col min="807" max="807" width="6" style="38" customWidth="1"/>
    <col min="808" max="808" width="5" style="38" customWidth="1"/>
    <col min="809" max="809" width="3.375" style="38" customWidth="1"/>
    <col min="810" max="810" width="5" style="38" customWidth="1"/>
    <col min="811" max="821" width="5.625" style="38" customWidth="1"/>
    <col min="822" max="1024" width="9" style="38"/>
    <col min="1025" max="1025" width="3.125" style="38" customWidth="1"/>
    <col min="1026" max="1026" width="2.5" style="38" customWidth="1"/>
    <col min="1027" max="1027" width="2.75" style="38" customWidth="1"/>
    <col min="1028" max="1028" width="6" style="38" customWidth="1"/>
    <col min="1029" max="1029" width="6.25" style="38" customWidth="1"/>
    <col min="1030" max="1030" width="8.75" style="38" customWidth="1"/>
    <col min="1031" max="1031" width="5.625" style="38" customWidth="1"/>
    <col min="1032" max="1032" width="7.75" style="38" customWidth="1"/>
    <col min="1033" max="1033" width="6.25" style="38" customWidth="1"/>
    <col min="1034" max="1034" width="7.5" style="38" customWidth="1"/>
    <col min="1035" max="1035" width="8.125" style="38" customWidth="1"/>
    <col min="1036" max="1036" width="7.75" style="38" customWidth="1"/>
    <col min="1037" max="1037" width="6.25" style="38" customWidth="1"/>
    <col min="1038" max="1038" width="2" style="38" customWidth="1"/>
    <col min="1039" max="1039" width="7.5" style="38" customWidth="1"/>
    <col min="1040" max="1040" width="6.875" style="38" customWidth="1"/>
    <col min="1041" max="1041" width="7.75" style="38" customWidth="1"/>
    <col min="1042" max="1044" width="2.125" style="38" customWidth="1"/>
    <col min="1045" max="1045" width="1.75" style="38" customWidth="1"/>
    <col min="1046" max="1047" width="4.375" style="38" customWidth="1"/>
    <col min="1048" max="1048" width="4.625" style="38" customWidth="1"/>
    <col min="1049" max="1049" width="5.875" style="38" customWidth="1"/>
    <col min="1050" max="1050" width="12.5" style="38" customWidth="1"/>
    <col min="1051" max="1051" width="9" style="38" customWidth="1"/>
    <col min="1052" max="1052" width="4.125" style="38" customWidth="1"/>
    <col min="1053" max="1053" width="15.25" style="38" customWidth="1"/>
    <col min="1054" max="1054" width="8.125" style="38" customWidth="1"/>
    <col min="1055" max="1057" width="6.875" style="38" customWidth="1"/>
    <col min="1058" max="1059" width="4.625" style="38" customWidth="1"/>
    <col min="1060" max="1060" width="5.75" style="38" customWidth="1"/>
    <col min="1061" max="1061" width="6.25" style="38" customWidth="1"/>
    <col min="1062" max="1062" width="5" style="38" customWidth="1"/>
    <col min="1063" max="1063" width="6" style="38" customWidth="1"/>
    <col min="1064" max="1064" width="5" style="38" customWidth="1"/>
    <col min="1065" max="1065" width="3.375" style="38" customWidth="1"/>
    <col min="1066" max="1066" width="5" style="38" customWidth="1"/>
    <col min="1067" max="1077" width="5.625" style="38" customWidth="1"/>
    <col min="1078" max="1280" width="9" style="38"/>
    <col min="1281" max="1281" width="3.125" style="38" customWidth="1"/>
    <col min="1282" max="1282" width="2.5" style="38" customWidth="1"/>
    <col min="1283" max="1283" width="2.75" style="38" customWidth="1"/>
    <col min="1284" max="1284" width="6" style="38" customWidth="1"/>
    <col min="1285" max="1285" width="6.25" style="38" customWidth="1"/>
    <col min="1286" max="1286" width="8.75" style="38" customWidth="1"/>
    <col min="1287" max="1287" width="5.625" style="38" customWidth="1"/>
    <col min="1288" max="1288" width="7.75" style="38" customWidth="1"/>
    <col min="1289" max="1289" width="6.25" style="38" customWidth="1"/>
    <col min="1290" max="1290" width="7.5" style="38" customWidth="1"/>
    <col min="1291" max="1291" width="8.125" style="38" customWidth="1"/>
    <col min="1292" max="1292" width="7.75" style="38" customWidth="1"/>
    <col min="1293" max="1293" width="6.25" style="38" customWidth="1"/>
    <col min="1294" max="1294" width="2" style="38" customWidth="1"/>
    <col min="1295" max="1295" width="7.5" style="38" customWidth="1"/>
    <col min="1296" max="1296" width="6.875" style="38" customWidth="1"/>
    <col min="1297" max="1297" width="7.75" style="38" customWidth="1"/>
    <col min="1298" max="1300" width="2.125" style="38" customWidth="1"/>
    <col min="1301" max="1301" width="1.75" style="38" customWidth="1"/>
    <col min="1302" max="1303" width="4.375" style="38" customWidth="1"/>
    <col min="1304" max="1304" width="4.625" style="38" customWidth="1"/>
    <col min="1305" max="1305" width="5.875" style="38" customWidth="1"/>
    <col min="1306" max="1306" width="12.5" style="38" customWidth="1"/>
    <col min="1307" max="1307" width="9" style="38" customWidth="1"/>
    <col min="1308" max="1308" width="4.125" style="38" customWidth="1"/>
    <col min="1309" max="1309" width="15.25" style="38" customWidth="1"/>
    <col min="1310" max="1310" width="8.125" style="38" customWidth="1"/>
    <col min="1311" max="1313" width="6.875" style="38" customWidth="1"/>
    <col min="1314" max="1315" width="4.625" style="38" customWidth="1"/>
    <col min="1316" max="1316" width="5.75" style="38" customWidth="1"/>
    <col min="1317" max="1317" width="6.25" style="38" customWidth="1"/>
    <col min="1318" max="1318" width="5" style="38" customWidth="1"/>
    <col min="1319" max="1319" width="6" style="38" customWidth="1"/>
    <col min="1320" max="1320" width="5" style="38" customWidth="1"/>
    <col min="1321" max="1321" width="3.375" style="38" customWidth="1"/>
    <col min="1322" max="1322" width="5" style="38" customWidth="1"/>
    <col min="1323" max="1333" width="5.625" style="38" customWidth="1"/>
    <col min="1334" max="1536" width="9" style="38"/>
    <col min="1537" max="1537" width="3.125" style="38" customWidth="1"/>
    <col min="1538" max="1538" width="2.5" style="38" customWidth="1"/>
    <col min="1539" max="1539" width="2.75" style="38" customWidth="1"/>
    <col min="1540" max="1540" width="6" style="38" customWidth="1"/>
    <col min="1541" max="1541" width="6.25" style="38" customWidth="1"/>
    <col min="1542" max="1542" width="8.75" style="38" customWidth="1"/>
    <col min="1543" max="1543" width="5.625" style="38" customWidth="1"/>
    <col min="1544" max="1544" width="7.75" style="38" customWidth="1"/>
    <col min="1545" max="1545" width="6.25" style="38" customWidth="1"/>
    <col min="1546" max="1546" width="7.5" style="38" customWidth="1"/>
    <col min="1547" max="1547" width="8.125" style="38" customWidth="1"/>
    <col min="1548" max="1548" width="7.75" style="38" customWidth="1"/>
    <col min="1549" max="1549" width="6.25" style="38" customWidth="1"/>
    <col min="1550" max="1550" width="2" style="38" customWidth="1"/>
    <col min="1551" max="1551" width="7.5" style="38" customWidth="1"/>
    <col min="1552" max="1552" width="6.875" style="38" customWidth="1"/>
    <col min="1553" max="1553" width="7.75" style="38" customWidth="1"/>
    <col min="1554" max="1556" width="2.125" style="38" customWidth="1"/>
    <col min="1557" max="1557" width="1.75" style="38" customWidth="1"/>
    <col min="1558" max="1559" width="4.375" style="38" customWidth="1"/>
    <col min="1560" max="1560" width="4.625" style="38" customWidth="1"/>
    <col min="1561" max="1561" width="5.875" style="38" customWidth="1"/>
    <col min="1562" max="1562" width="12.5" style="38" customWidth="1"/>
    <col min="1563" max="1563" width="9" style="38" customWidth="1"/>
    <col min="1564" max="1564" width="4.125" style="38" customWidth="1"/>
    <col min="1565" max="1565" width="15.25" style="38" customWidth="1"/>
    <col min="1566" max="1566" width="8.125" style="38" customWidth="1"/>
    <col min="1567" max="1569" width="6.875" style="38" customWidth="1"/>
    <col min="1570" max="1571" width="4.625" style="38" customWidth="1"/>
    <col min="1572" max="1572" width="5.75" style="38" customWidth="1"/>
    <col min="1573" max="1573" width="6.25" style="38" customWidth="1"/>
    <col min="1574" max="1574" width="5" style="38" customWidth="1"/>
    <col min="1575" max="1575" width="6" style="38" customWidth="1"/>
    <col min="1576" max="1576" width="5" style="38" customWidth="1"/>
    <col min="1577" max="1577" width="3.375" style="38" customWidth="1"/>
    <col min="1578" max="1578" width="5" style="38" customWidth="1"/>
    <col min="1579" max="1589" width="5.625" style="38" customWidth="1"/>
    <col min="1590" max="1792" width="9" style="38"/>
    <col min="1793" max="1793" width="3.125" style="38" customWidth="1"/>
    <col min="1794" max="1794" width="2.5" style="38" customWidth="1"/>
    <col min="1795" max="1795" width="2.75" style="38" customWidth="1"/>
    <col min="1796" max="1796" width="6" style="38" customWidth="1"/>
    <col min="1797" max="1797" width="6.25" style="38" customWidth="1"/>
    <col min="1798" max="1798" width="8.75" style="38" customWidth="1"/>
    <col min="1799" max="1799" width="5.625" style="38" customWidth="1"/>
    <col min="1800" max="1800" width="7.75" style="38" customWidth="1"/>
    <col min="1801" max="1801" width="6.25" style="38" customWidth="1"/>
    <col min="1802" max="1802" width="7.5" style="38" customWidth="1"/>
    <col min="1803" max="1803" width="8.125" style="38" customWidth="1"/>
    <col min="1804" max="1804" width="7.75" style="38" customWidth="1"/>
    <col min="1805" max="1805" width="6.25" style="38" customWidth="1"/>
    <col min="1806" max="1806" width="2" style="38" customWidth="1"/>
    <col min="1807" max="1807" width="7.5" style="38" customWidth="1"/>
    <col min="1808" max="1808" width="6.875" style="38" customWidth="1"/>
    <col min="1809" max="1809" width="7.75" style="38" customWidth="1"/>
    <col min="1810" max="1812" width="2.125" style="38" customWidth="1"/>
    <col min="1813" max="1813" width="1.75" style="38" customWidth="1"/>
    <col min="1814" max="1815" width="4.375" style="38" customWidth="1"/>
    <col min="1816" max="1816" width="4.625" style="38" customWidth="1"/>
    <col min="1817" max="1817" width="5.875" style="38" customWidth="1"/>
    <col min="1818" max="1818" width="12.5" style="38" customWidth="1"/>
    <col min="1819" max="1819" width="9" style="38" customWidth="1"/>
    <col min="1820" max="1820" width="4.125" style="38" customWidth="1"/>
    <col min="1821" max="1821" width="15.25" style="38" customWidth="1"/>
    <col min="1822" max="1822" width="8.125" style="38" customWidth="1"/>
    <col min="1823" max="1825" width="6.875" style="38" customWidth="1"/>
    <col min="1826" max="1827" width="4.625" style="38" customWidth="1"/>
    <col min="1828" max="1828" width="5.75" style="38" customWidth="1"/>
    <col min="1829" max="1829" width="6.25" style="38" customWidth="1"/>
    <col min="1830" max="1830" width="5" style="38" customWidth="1"/>
    <col min="1831" max="1831" width="6" style="38" customWidth="1"/>
    <col min="1832" max="1832" width="5" style="38" customWidth="1"/>
    <col min="1833" max="1833" width="3.375" style="38" customWidth="1"/>
    <col min="1834" max="1834" width="5" style="38" customWidth="1"/>
    <col min="1835" max="1845" width="5.625" style="38" customWidth="1"/>
    <col min="1846" max="2048" width="9" style="38"/>
    <col min="2049" max="2049" width="3.125" style="38" customWidth="1"/>
    <col min="2050" max="2050" width="2.5" style="38" customWidth="1"/>
    <col min="2051" max="2051" width="2.75" style="38" customWidth="1"/>
    <col min="2052" max="2052" width="6" style="38" customWidth="1"/>
    <col min="2053" max="2053" width="6.25" style="38" customWidth="1"/>
    <col min="2054" max="2054" width="8.75" style="38" customWidth="1"/>
    <col min="2055" max="2055" width="5.625" style="38" customWidth="1"/>
    <col min="2056" max="2056" width="7.75" style="38" customWidth="1"/>
    <col min="2057" max="2057" width="6.25" style="38" customWidth="1"/>
    <col min="2058" max="2058" width="7.5" style="38" customWidth="1"/>
    <col min="2059" max="2059" width="8.125" style="38" customWidth="1"/>
    <col min="2060" max="2060" width="7.75" style="38" customWidth="1"/>
    <col min="2061" max="2061" width="6.25" style="38" customWidth="1"/>
    <col min="2062" max="2062" width="2" style="38" customWidth="1"/>
    <col min="2063" max="2063" width="7.5" style="38" customWidth="1"/>
    <col min="2064" max="2064" width="6.875" style="38" customWidth="1"/>
    <col min="2065" max="2065" width="7.75" style="38" customWidth="1"/>
    <col min="2066" max="2068" width="2.125" style="38" customWidth="1"/>
    <col min="2069" max="2069" width="1.75" style="38" customWidth="1"/>
    <col min="2070" max="2071" width="4.375" style="38" customWidth="1"/>
    <col min="2072" max="2072" width="4.625" style="38" customWidth="1"/>
    <col min="2073" max="2073" width="5.875" style="38" customWidth="1"/>
    <col min="2074" max="2074" width="12.5" style="38" customWidth="1"/>
    <col min="2075" max="2075" width="9" style="38" customWidth="1"/>
    <col min="2076" max="2076" width="4.125" style="38" customWidth="1"/>
    <col min="2077" max="2077" width="15.25" style="38" customWidth="1"/>
    <col min="2078" max="2078" width="8.125" style="38" customWidth="1"/>
    <col min="2079" max="2081" width="6.875" style="38" customWidth="1"/>
    <col min="2082" max="2083" width="4.625" style="38" customWidth="1"/>
    <col min="2084" max="2084" width="5.75" style="38" customWidth="1"/>
    <col min="2085" max="2085" width="6.25" style="38" customWidth="1"/>
    <col min="2086" max="2086" width="5" style="38" customWidth="1"/>
    <col min="2087" max="2087" width="6" style="38" customWidth="1"/>
    <col min="2088" max="2088" width="5" style="38" customWidth="1"/>
    <col min="2089" max="2089" width="3.375" style="38" customWidth="1"/>
    <col min="2090" max="2090" width="5" style="38" customWidth="1"/>
    <col min="2091" max="2101" width="5.625" style="38" customWidth="1"/>
    <col min="2102" max="2304" width="9" style="38"/>
    <col min="2305" max="2305" width="3.125" style="38" customWidth="1"/>
    <col min="2306" max="2306" width="2.5" style="38" customWidth="1"/>
    <col min="2307" max="2307" width="2.75" style="38" customWidth="1"/>
    <col min="2308" max="2308" width="6" style="38" customWidth="1"/>
    <col min="2309" max="2309" width="6.25" style="38" customWidth="1"/>
    <col min="2310" max="2310" width="8.75" style="38" customWidth="1"/>
    <col min="2311" max="2311" width="5.625" style="38" customWidth="1"/>
    <col min="2312" max="2312" width="7.75" style="38" customWidth="1"/>
    <col min="2313" max="2313" width="6.25" style="38" customWidth="1"/>
    <col min="2314" max="2314" width="7.5" style="38" customWidth="1"/>
    <col min="2315" max="2315" width="8.125" style="38" customWidth="1"/>
    <col min="2316" max="2316" width="7.75" style="38" customWidth="1"/>
    <col min="2317" max="2317" width="6.25" style="38" customWidth="1"/>
    <col min="2318" max="2318" width="2" style="38" customWidth="1"/>
    <col min="2319" max="2319" width="7.5" style="38" customWidth="1"/>
    <col min="2320" max="2320" width="6.875" style="38" customWidth="1"/>
    <col min="2321" max="2321" width="7.75" style="38" customWidth="1"/>
    <col min="2322" max="2324" width="2.125" style="38" customWidth="1"/>
    <col min="2325" max="2325" width="1.75" style="38" customWidth="1"/>
    <col min="2326" max="2327" width="4.375" style="38" customWidth="1"/>
    <col min="2328" max="2328" width="4.625" style="38" customWidth="1"/>
    <col min="2329" max="2329" width="5.875" style="38" customWidth="1"/>
    <col min="2330" max="2330" width="12.5" style="38" customWidth="1"/>
    <col min="2331" max="2331" width="9" style="38" customWidth="1"/>
    <col min="2332" max="2332" width="4.125" style="38" customWidth="1"/>
    <col min="2333" max="2333" width="15.25" style="38" customWidth="1"/>
    <col min="2334" max="2334" width="8.125" style="38" customWidth="1"/>
    <col min="2335" max="2337" width="6.875" style="38" customWidth="1"/>
    <col min="2338" max="2339" width="4.625" style="38" customWidth="1"/>
    <col min="2340" max="2340" width="5.75" style="38" customWidth="1"/>
    <col min="2341" max="2341" width="6.25" style="38" customWidth="1"/>
    <col min="2342" max="2342" width="5" style="38" customWidth="1"/>
    <col min="2343" max="2343" width="6" style="38" customWidth="1"/>
    <col min="2344" max="2344" width="5" style="38" customWidth="1"/>
    <col min="2345" max="2345" width="3.375" style="38" customWidth="1"/>
    <col min="2346" max="2346" width="5" style="38" customWidth="1"/>
    <col min="2347" max="2357" width="5.625" style="38" customWidth="1"/>
    <col min="2358" max="2560" width="9" style="38"/>
    <col min="2561" max="2561" width="3.125" style="38" customWidth="1"/>
    <col min="2562" max="2562" width="2.5" style="38" customWidth="1"/>
    <col min="2563" max="2563" width="2.75" style="38" customWidth="1"/>
    <col min="2564" max="2564" width="6" style="38" customWidth="1"/>
    <col min="2565" max="2565" width="6.25" style="38" customWidth="1"/>
    <col min="2566" max="2566" width="8.75" style="38" customWidth="1"/>
    <col min="2567" max="2567" width="5.625" style="38" customWidth="1"/>
    <col min="2568" max="2568" width="7.75" style="38" customWidth="1"/>
    <col min="2569" max="2569" width="6.25" style="38" customWidth="1"/>
    <col min="2570" max="2570" width="7.5" style="38" customWidth="1"/>
    <col min="2571" max="2571" width="8.125" style="38" customWidth="1"/>
    <col min="2572" max="2572" width="7.75" style="38" customWidth="1"/>
    <col min="2573" max="2573" width="6.25" style="38" customWidth="1"/>
    <col min="2574" max="2574" width="2" style="38" customWidth="1"/>
    <col min="2575" max="2575" width="7.5" style="38" customWidth="1"/>
    <col min="2576" max="2576" width="6.875" style="38" customWidth="1"/>
    <col min="2577" max="2577" width="7.75" style="38" customWidth="1"/>
    <col min="2578" max="2580" width="2.125" style="38" customWidth="1"/>
    <col min="2581" max="2581" width="1.75" style="38" customWidth="1"/>
    <col min="2582" max="2583" width="4.375" style="38" customWidth="1"/>
    <col min="2584" max="2584" width="4.625" style="38" customWidth="1"/>
    <col min="2585" max="2585" width="5.875" style="38" customWidth="1"/>
    <col min="2586" max="2586" width="12.5" style="38" customWidth="1"/>
    <col min="2587" max="2587" width="9" style="38" customWidth="1"/>
    <col min="2588" max="2588" width="4.125" style="38" customWidth="1"/>
    <col min="2589" max="2589" width="15.25" style="38" customWidth="1"/>
    <col min="2590" max="2590" width="8.125" style="38" customWidth="1"/>
    <col min="2591" max="2593" width="6.875" style="38" customWidth="1"/>
    <col min="2594" max="2595" width="4.625" style="38" customWidth="1"/>
    <col min="2596" max="2596" width="5.75" style="38" customWidth="1"/>
    <col min="2597" max="2597" width="6.25" style="38" customWidth="1"/>
    <col min="2598" max="2598" width="5" style="38" customWidth="1"/>
    <col min="2599" max="2599" width="6" style="38" customWidth="1"/>
    <col min="2600" max="2600" width="5" style="38" customWidth="1"/>
    <col min="2601" max="2601" width="3.375" style="38" customWidth="1"/>
    <col min="2602" max="2602" width="5" style="38" customWidth="1"/>
    <col min="2603" max="2613" width="5.625" style="38" customWidth="1"/>
    <col min="2614" max="2816" width="9" style="38"/>
    <col min="2817" max="2817" width="3.125" style="38" customWidth="1"/>
    <col min="2818" max="2818" width="2.5" style="38" customWidth="1"/>
    <col min="2819" max="2819" width="2.75" style="38" customWidth="1"/>
    <col min="2820" max="2820" width="6" style="38" customWidth="1"/>
    <col min="2821" max="2821" width="6.25" style="38" customWidth="1"/>
    <col min="2822" max="2822" width="8.75" style="38" customWidth="1"/>
    <col min="2823" max="2823" width="5.625" style="38" customWidth="1"/>
    <col min="2824" max="2824" width="7.75" style="38" customWidth="1"/>
    <col min="2825" max="2825" width="6.25" style="38" customWidth="1"/>
    <col min="2826" max="2826" width="7.5" style="38" customWidth="1"/>
    <col min="2827" max="2827" width="8.125" style="38" customWidth="1"/>
    <col min="2828" max="2828" width="7.75" style="38" customWidth="1"/>
    <col min="2829" max="2829" width="6.25" style="38" customWidth="1"/>
    <col min="2830" max="2830" width="2" style="38" customWidth="1"/>
    <col min="2831" max="2831" width="7.5" style="38" customWidth="1"/>
    <col min="2832" max="2832" width="6.875" style="38" customWidth="1"/>
    <col min="2833" max="2833" width="7.75" style="38" customWidth="1"/>
    <col min="2834" max="2836" width="2.125" style="38" customWidth="1"/>
    <col min="2837" max="2837" width="1.75" style="38" customWidth="1"/>
    <col min="2838" max="2839" width="4.375" style="38" customWidth="1"/>
    <col min="2840" max="2840" width="4.625" style="38" customWidth="1"/>
    <col min="2841" max="2841" width="5.875" style="38" customWidth="1"/>
    <col min="2842" max="2842" width="12.5" style="38" customWidth="1"/>
    <col min="2843" max="2843" width="9" style="38" customWidth="1"/>
    <col min="2844" max="2844" width="4.125" style="38" customWidth="1"/>
    <col min="2845" max="2845" width="15.25" style="38" customWidth="1"/>
    <col min="2846" max="2846" width="8.125" style="38" customWidth="1"/>
    <col min="2847" max="2849" width="6.875" style="38" customWidth="1"/>
    <col min="2850" max="2851" width="4.625" style="38" customWidth="1"/>
    <col min="2852" max="2852" width="5.75" style="38" customWidth="1"/>
    <col min="2853" max="2853" width="6.25" style="38" customWidth="1"/>
    <col min="2854" max="2854" width="5" style="38" customWidth="1"/>
    <col min="2855" max="2855" width="6" style="38" customWidth="1"/>
    <col min="2856" max="2856" width="5" style="38" customWidth="1"/>
    <col min="2857" max="2857" width="3.375" style="38" customWidth="1"/>
    <col min="2858" max="2858" width="5" style="38" customWidth="1"/>
    <col min="2859" max="2869" width="5.625" style="38" customWidth="1"/>
    <col min="2870" max="3072" width="9" style="38"/>
    <col min="3073" max="3073" width="3.125" style="38" customWidth="1"/>
    <col min="3074" max="3074" width="2.5" style="38" customWidth="1"/>
    <col min="3075" max="3075" width="2.75" style="38" customWidth="1"/>
    <col min="3076" max="3076" width="6" style="38" customWidth="1"/>
    <col min="3077" max="3077" width="6.25" style="38" customWidth="1"/>
    <col min="3078" max="3078" width="8.75" style="38" customWidth="1"/>
    <col min="3079" max="3079" width="5.625" style="38" customWidth="1"/>
    <col min="3080" max="3080" width="7.75" style="38" customWidth="1"/>
    <col min="3081" max="3081" width="6.25" style="38" customWidth="1"/>
    <col min="3082" max="3082" width="7.5" style="38" customWidth="1"/>
    <col min="3083" max="3083" width="8.125" style="38" customWidth="1"/>
    <col min="3084" max="3084" width="7.75" style="38" customWidth="1"/>
    <col min="3085" max="3085" width="6.25" style="38" customWidth="1"/>
    <col min="3086" max="3086" width="2" style="38" customWidth="1"/>
    <col min="3087" max="3087" width="7.5" style="38" customWidth="1"/>
    <col min="3088" max="3088" width="6.875" style="38" customWidth="1"/>
    <col min="3089" max="3089" width="7.75" style="38" customWidth="1"/>
    <col min="3090" max="3092" width="2.125" style="38" customWidth="1"/>
    <col min="3093" max="3093" width="1.75" style="38" customWidth="1"/>
    <col min="3094" max="3095" width="4.375" style="38" customWidth="1"/>
    <col min="3096" max="3096" width="4.625" style="38" customWidth="1"/>
    <col min="3097" max="3097" width="5.875" style="38" customWidth="1"/>
    <col min="3098" max="3098" width="12.5" style="38" customWidth="1"/>
    <col min="3099" max="3099" width="9" style="38" customWidth="1"/>
    <col min="3100" max="3100" width="4.125" style="38" customWidth="1"/>
    <col min="3101" max="3101" width="15.25" style="38" customWidth="1"/>
    <col min="3102" max="3102" width="8.125" style="38" customWidth="1"/>
    <col min="3103" max="3105" width="6.875" style="38" customWidth="1"/>
    <col min="3106" max="3107" width="4.625" style="38" customWidth="1"/>
    <col min="3108" max="3108" width="5.75" style="38" customWidth="1"/>
    <col min="3109" max="3109" width="6.25" style="38" customWidth="1"/>
    <col min="3110" max="3110" width="5" style="38" customWidth="1"/>
    <col min="3111" max="3111" width="6" style="38" customWidth="1"/>
    <col min="3112" max="3112" width="5" style="38" customWidth="1"/>
    <col min="3113" max="3113" width="3.375" style="38" customWidth="1"/>
    <col min="3114" max="3114" width="5" style="38" customWidth="1"/>
    <col min="3115" max="3125" width="5.625" style="38" customWidth="1"/>
    <col min="3126" max="3328" width="9" style="38"/>
    <col min="3329" max="3329" width="3.125" style="38" customWidth="1"/>
    <col min="3330" max="3330" width="2.5" style="38" customWidth="1"/>
    <col min="3331" max="3331" width="2.75" style="38" customWidth="1"/>
    <col min="3332" max="3332" width="6" style="38" customWidth="1"/>
    <col min="3333" max="3333" width="6.25" style="38" customWidth="1"/>
    <col min="3334" max="3334" width="8.75" style="38" customWidth="1"/>
    <col min="3335" max="3335" width="5.625" style="38" customWidth="1"/>
    <col min="3336" max="3336" width="7.75" style="38" customWidth="1"/>
    <col min="3337" max="3337" width="6.25" style="38" customWidth="1"/>
    <col min="3338" max="3338" width="7.5" style="38" customWidth="1"/>
    <col min="3339" max="3339" width="8.125" style="38" customWidth="1"/>
    <col min="3340" max="3340" width="7.75" style="38" customWidth="1"/>
    <col min="3341" max="3341" width="6.25" style="38" customWidth="1"/>
    <col min="3342" max="3342" width="2" style="38" customWidth="1"/>
    <col min="3343" max="3343" width="7.5" style="38" customWidth="1"/>
    <col min="3344" max="3344" width="6.875" style="38" customWidth="1"/>
    <col min="3345" max="3345" width="7.75" style="38" customWidth="1"/>
    <col min="3346" max="3348" width="2.125" style="38" customWidth="1"/>
    <col min="3349" max="3349" width="1.75" style="38" customWidth="1"/>
    <col min="3350" max="3351" width="4.375" style="38" customWidth="1"/>
    <col min="3352" max="3352" width="4.625" style="38" customWidth="1"/>
    <col min="3353" max="3353" width="5.875" style="38" customWidth="1"/>
    <col min="3354" max="3354" width="12.5" style="38" customWidth="1"/>
    <col min="3355" max="3355" width="9" style="38" customWidth="1"/>
    <col min="3356" max="3356" width="4.125" style="38" customWidth="1"/>
    <col min="3357" max="3357" width="15.25" style="38" customWidth="1"/>
    <col min="3358" max="3358" width="8.125" style="38" customWidth="1"/>
    <col min="3359" max="3361" width="6.875" style="38" customWidth="1"/>
    <col min="3362" max="3363" width="4.625" style="38" customWidth="1"/>
    <col min="3364" max="3364" width="5.75" style="38" customWidth="1"/>
    <col min="3365" max="3365" width="6.25" style="38" customWidth="1"/>
    <col min="3366" max="3366" width="5" style="38" customWidth="1"/>
    <col min="3367" max="3367" width="6" style="38" customWidth="1"/>
    <col min="3368" max="3368" width="5" style="38" customWidth="1"/>
    <col min="3369" max="3369" width="3.375" style="38" customWidth="1"/>
    <col min="3370" max="3370" width="5" style="38" customWidth="1"/>
    <col min="3371" max="3381" width="5.625" style="38" customWidth="1"/>
    <col min="3382" max="3584" width="9" style="38"/>
    <col min="3585" max="3585" width="3.125" style="38" customWidth="1"/>
    <col min="3586" max="3586" width="2.5" style="38" customWidth="1"/>
    <col min="3587" max="3587" width="2.75" style="38" customWidth="1"/>
    <col min="3588" max="3588" width="6" style="38" customWidth="1"/>
    <col min="3589" max="3589" width="6.25" style="38" customWidth="1"/>
    <col min="3590" max="3590" width="8.75" style="38" customWidth="1"/>
    <col min="3591" max="3591" width="5.625" style="38" customWidth="1"/>
    <col min="3592" max="3592" width="7.75" style="38" customWidth="1"/>
    <col min="3593" max="3593" width="6.25" style="38" customWidth="1"/>
    <col min="3594" max="3594" width="7.5" style="38" customWidth="1"/>
    <col min="3595" max="3595" width="8.125" style="38" customWidth="1"/>
    <col min="3596" max="3596" width="7.75" style="38" customWidth="1"/>
    <col min="3597" max="3597" width="6.25" style="38" customWidth="1"/>
    <col min="3598" max="3598" width="2" style="38" customWidth="1"/>
    <col min="3599" max="3599" width="7.5" style="38" customWidth="1"/>
    <col min="3600" max="3600" width="6.875" style="38" customWidth="1"/>
    <col min="3601" max="3601" width="7.75" style="38" customWidth="1"/>
    <col min="3602" max="3604" width="2.125" style="38" customWidth="1"/>
    <col min="3605" max="3605" width="1.75" style="38" customWidth="1"/>
    <col min="3606" max="3607" width="4.375" style="38" customWidth="1"/>
    <col min="3608" max="3608" width="4.625" style="38" customWidth="1"/>
    <col min="3609" max="3609" width="5.875" style="38" customWidth="1"/>
    <col min="3610" max="3610" width="12.5" style="38" customWidth="1"/>
    <col min="3611" max="3611" width="9" style="38" customWidth="1"/>
    <col min="3612" max="3612" width="4.125" style="38" customWidth="1"/>
    <col min="3613" max="3613" width="15.25" style="38" customWidth="1"/>
    <col min="3614" max="3614" width="8.125" style="38" customWidth="1"/>
    <col min="3615" max="3617" width="6.875" style="38" customWidth="1"/>
    <col min="3618" max="3619" width="4.625" style="38" customWidth="1"/>
    <col min="3620" max="3620" width="5.75" style="38" customWidth="1"/>
    <col min="3621" max="3621" width="6.25" style="38" customWidth="1"/>
    <col min="3622" max="3622" width="5" style="38" customWidth="1"/>
    <col min="3623" max="3623" width="6" style="38" customWidth="1"/>
    <col min="3624" max="3624" width="5" style="38" customWidth="1"/>
    <col min="3625" max="3625" width="3.375" style="38" customWidth="1"/>
    <col min="3626" max="3626" width="5" style="38" customWidth="1"/>
    <col min="3627" max="3637" width="5.625" style="38" customWidth="1"/>
    <col min="3638" max="3840" width="9" style="38"/>
    <col min="3841" max="3841" width="3.125" style="38" customWidth="1"/>
    <col min="3842" max="3842" width="2.5" style="38" customWidth="1"/>
    <col min="3843" max="3843" width="2.75" style="38" customWidth="1"/>
    <col min="3844" max="3844" width="6" style="38" customWidth="1"/>
    <col min="3845" max="3845" width="6.25" style="38" customWidth="1"/>
    <col min="3846" max="3846" width="8.75" style="38" customWidth="1"/>
    <col min="3847" max="3847" width="5.625" style="38" customWidth="1"/>
    <col min="3848" max="3848" width="7.75" style="38" customWidth="1"/>
    <col min="3849" max="3849" width="6.25" style="38" customWidth="1"/>
    <col min="3850" max="3850" width="7.5" style="38" customWidth="1"/>
    <col min="3851" max="3851" width="8.125" style="38" customWidth="1"/>
    <col min="3852" max="3852" width="7.75" style="38" customWidth="1"/>
    <col min="3853" max="3853" width="6.25" style="38" customWidth="1"/>
    <col min="3854" max="3854" width="2" style="38" customWidth="1"/>
    <col min="3855" max="3855" width="7.5" style="38" customWidth="1"/>
    <col min="3856" max="3856" width="6.875" style="38" customWidth="1"/>
    <col min="3857" max="3857" width="7.75" style="38" customWidth="1"/>
    <col min="3858" max="3860" width="2.125" style="38" customWidth="1"/>
    <col min="3861" max="3861" width="1.75" style="38" customWidth="1"/>
    <col min="3862" max="3863" width="4.375" style="38" customWidth="1"/>
    <col min="3864" max="3864" width="4.625" style="38" customWidth="1"/>
    <col min="3865" max="3865" width="5.875" style="38" customWidth="1"/>
    <col min="3866" max="3866" width="12.5" style="38" customWidth="1"/>
    <col min="3867" max="3867" width="9" style="38" customWidth="1"/>
    <col min="3868" max="3868" width="4.125" style="38" customWidth="1"/>
    <col min="3869" max="3869" width="15.25" style="38" customWidth="1"/>
    <col min="3870" max="3870" width="8.125" style="38" customWidth="1"/>
    <col min="3871" max="3873" width="6.875" style="38" customWidth="1"/>
    <col min="3874" max="3875" width="4.625" style="38" customWidth="1"/>
    <col min="3876" max="3876" width="5.75" style="38" customWidth="1"/>
    <col min="3877" max="3877" width="6.25" style="38" customWidth="1"/>
    <col min="3878" max="3878" width="5" style="38" customWidth="1"/>
    <col min="3879" max="3879" width="6" style="38" customWidth="1"/>
    <col min="3880" max="3880" width="5" style="38" customWidth="1"/>
    <col min="3881" max="3881" width="3.375" style="38" customWidth="1"/>
    <col min="3882" max="3882" width="5" style="38" customWidth="1"/>
    <col min="3883" max="3893" width="5.625" style="38" customWidth="1"/>
    <col min="3894" max="4096" width="9" style="38"/>
    <col min="4097" max="4097" width="3.125" style="38" customWidth="1"/>
    <col min="4098" max="4098" width="2.5" style="38" customWidth="1"/>
    <col min="4099" max="4099" width="2.75" style="38" customWidth="1"/>
    <col min="4100" max="4100" width="6" style="38" customWidth="1"/>
    <col min="4101" max="4101" width="6.25" style="38" customWidth="1"/>
    <col min="4102" max="4102" width="8.75" style="38" customWidth="1"/>
    <col min="4103" max="4103" width="5.625" style="38" customWidth="1"/>
    <col min="4104" max="4104" width="7.75" style="38" customWidth="1"/>
    <col min="4105" max="4105" width="6.25" style="38" customWidth="1"/>
    <col min="4106" max="4106" width="7.5" style="38" customWidth="1"/>
    <col min="4107" max="4107" width="8.125" style="38" customWidth="1"/>
    <col min="4108" max="4108" width="7.75" style="38" customWidth="1"/>
    <col min="4109" max="4109" width="6.25" style="38" customWidth="1"/>
    <col min="4110" max="4110" width="2" style="38" customWidth="1"/>
    <col min="4111" max="4111" width="7.5" style="38" customWidth="1"/>
    <col min="4112" max="4112" width="6.875" style="38" customWidth="1"/>
    <col min="4113" max="4113" width="7.75" style="38" customWidth="1"/>
    <col min="4114" max="4116" width="2.125" style="38" customWidth="1"/>
    <col min="4117" max="4117" width="1.75" style="38" customWidth="1"/>
    <col min="4118" max="4119" width="4.375" style="38" customWidth="1"/>
    <col min="4120" max="4120" width="4.625" style="38" customWidth="1"/>
    <col min="4121" max="4121" width="5.875" style="38" customWidth="1"/>
    <col min="4122" max="4122" width="12.5" style="38" customWidth="1"/>
    <col min="4123" max="4123" width="9" style="38" customWidth="1"/>
    <col min="4124" max="4124" width="4.125" style="38" customWidth="1"/>
    <col min="4125" max="4125" width="15.25" style="38" customWidth="1"/>
    <col min="4126" max="4126" width="8.125" style="38" customWidth="1"/>
    <col min="4127" max="4129" width="6.875" style="38" customWidth="1"/>
    <col min="4130" max="4131" width="4.625" style="38" customWidth="1"/>
    <col min="4132" max="4132" width="5.75" style="38" customWidth="1"/>
    <col min="4133" max="4133" width="6.25" style="38" customWidth="1"/>
    <col min="4134" max="4134" width="5" style="38" customWidth="1"/>
    <col min="4135" max="4135" width="6" style="38" customWidth="1"/>
    <col min="4136" max="4136" width="5" style="38" customWidth="1"/>
    <col min="4137" max="4137" width="3.375" style="38" customWidth="1"/>
    <col min="4138" max="4138" width="5" style="38" customWidth="1"/>
    <col min="4139" max="4149" width="5.625" style="38" customWidth="1"/>
    <col min="4150" max="4352" width="9" style="38"/>
    <col min="4353" max="4353" width="3.125" style="38" customWidth="1"/>
    <col min="4354" max="4354" width="2.5" style="38" customWidth="1"/>
    <col min="4355" max="4355" width="2.75" style="38" customWidth="1"/>
    <col min="4356" max="4356" width="6" style="38" customWidth="1"/>
    <col min="4357" max="4357" width="6.25" style="38" customWidth="1"/>
    <col min="4358" max="4358" width="8.75" style="38" customWidth="1"/>
    <col min="4359" max="4359" width="5.625" style="38" customWidth="1"/>
    <col min="4360" max="4360" width="7.75" style="38" customWidth="1"/>
    <col min="4361" max="4361" width="6.25" style="38" customWidth="1"/>
    <col min="4362" max="4362" width="7.5" style="38" customWidth="1"/>
    <col min="4363" max="4363" width="8.125" style="38" customWidth="1"/>
    <col min="4364" max="4364" width="7.75" style="38" customWidth="1"/>
    <col min="4365" max="4365" width="6.25" style="38" customWidth="1"/>
    <col min="4366" max="4366" width="2" style="38" customWidth="1"/>
    <col min="4367" max="4367" width="7.5" style="38" customWidth="1"/>
    <col min="4368" max="4368" width="6.875" style="38" customWidth="1"/>
    <col min="4369" max="4369" width="7.75" style="38" customWidth="1"/>
    <col min="4370" max="4372" width="2.125" style="38" customWidth="1"/>
    <col min="4373" max="4373" width="1.75" style="38" customWidth="1"/>
    <col min="4374" max="4375" width="4.375" style="38" customWidth="1"/>
    <col min="4376" max="4376" width="4.625" style="38" customWidth="1"/>
    <col min="4377" max="4377" width="5.875" style="38" customWidth="1"/>
    <col min="4378" max="4378" width="12.5" style="38" customWidth="1"/>
    <col min="4379" max="4379" width="9" style="38" customWidth="1"/>
    <col min="4380" max="4380" width="4.125" style="38" customWidth="1"/>
    <col min="4381" max="4381" width="15.25" style="38" customWidth="1"/>
    <col min="4382" max="4382" width="8.125" style="38" customWidth="1"/>
    <col min="4383" max="4385" width="6.875" style="38" customWidth="1"/>
    <col min="4386" max="4387" width="4.625" style="38" customWidth="1"/>
    <col min="4388" max="4388" width="5.75" style="38" customWidth="1"/>
    <col min="4389" max="4389" width="6.25" style="38" customWidth="1"/>
    <col min="4390" max="4390" width="5" style="38" customWidth="1"/>
    <col min="4391" max="4391" width="6" style="38" customWidth="1"/>
    <col min="4392" max="4392" width="5" style="38" customWidth="1"/>
    <col min="4393" max="4393" width="3.375" style="38" customWidth="1"/>
    <col min="4394" max="4394" width="5" style="38" customWidth="1"/>
    <col min="4395" max="4405" width="5.625" style="38" customWidth="1"/>
    <col min="4406" max="4608" width="9" style="38"/>
    <col min="4609" max="4609" width="3.125" style="38" customWidth="1"/>
    <col min="4610" max="4610" width="2.5" style="38" customWidth="1"/>
    <col min="4611" max="4611" width="2.75" style="38" customWidth="1"/>
    <col min="4612" max="4612" width="6" style="38" customWidth="1"/>
    <col min="4613" max="4613" width="6.25" style="38" customWidth="1"/>
    <col min="4614" max="4614" width="8.75" style="38" customWidth="1"/>
    <col min="4615" max="4615" width="5.625" style="38" customWidth="1"/>
    <col min="4616" max="4616" width="7.75" style="38" customWidth="1"/>
    <col min="4617" max="4617" width="6.25" style="38" customWidth="1"/>
    <col min="4618" max="4618" width="7.5" style="38" customWidth="1"/>
    <col min="4619" max="4619" width="8.125" style="38" customWidth="1"/>
    <col min="4620" max="4620" width="7.75" style="38" customWidth="1"/>
    <col min="4621" max="4621" width="6.25" style="38" customWidth="1"/>
    <col min="4622" max="4622" width="2" style="38" customWidth="1"/>
    <col min="4623" max="4623" width="7.5" style="38" customWidth="1"/>
    <col min="4624" max="4624" width="6.875" style="38" customWidth="1"/>
    <col min="4625" max="4625" width="7.75" style="38" customWidth="1"/>
    <col min="4626" max="4628" width="2.125" style="38" customWidth="1"/>
    <col min="4629" max="4629" width="1.75" style="38" customWidth="1"/>
    <col min="4630" max="4631" width="4.375" style="38" customWidth="1"/>
    <col min="4632" max="4632" width="4.625" style="38" customWidth="1"/>
    <col min="4633" max="4633" width="5.875" style="38" customWidth="1"/>
    <col min="4634" max="4634" width="12.5" style="38" customWidth="1"/>
    <col min="4635" max="4635" width="9" style="38" customWidth="1"/>
    <col min="4636" max="4636" width="4.125" style="38" customWidth="1"/>
    <col min="4637" max="4637" width="15.25" style="38" customWidth="1"/>
    <col min="4638" max="4638" width="8.125" style="38" customWidth="1"/>
    <col min="4639" max="4641" width="6.875" style="38" customWidth="1"/>
    <col min="4642" max="4643" width="4.625" style="38" customWidth="1"/>
    <col min="4644" max="4644" width="5.75" style="38" customWidth="1"/>
    <col min="4645" max="4645" width="6.25" style="38" customWidth="1"/>
    <col min="4646" max="4646" width="5" style="38" customWidth="1"/>
    <col min="4647" max="4647" width="6" style="38" customWidth="1"/>
    <col min="4648" max="4648" width="5" style="38" customWidth="1"/>
    <col min="4649" max="4649" width="3.375" style="38" customWidth="1"/>
    <col min="4650" max="4650" width="5" style="38" customWidth="1"/>
    <col min="4651" max="4661" width="5.625" style="38" customWidth="1"/>
    <col min="4662" max="4864" width="9" style="38"/>
    <col min="4865" max="4865" width="3.125" style="38" customWidth="1"/>
    <col min="4866" max="4866" width="2.5" style="38" customWidth="1"/>
    <col min="4867" max="4867" width="2.75" style="38" customWidth="1"/>
    <col min="4868" max="4868" width="6" style="38" customWidth="1"/>
    <col min="4869" max="4869" width="6.25" style="38" customWidth="1"/>
    <col min="4870" max="4870" width="8.75" style="38" customWidth="1"/>
    <col min="4871" max="4871" width="5.625" style="38" customWidth="1"/>
    <col min="4872" max="4872" width="7.75" style="38" customWidth="1"/>
    <col min="4873" max="4873" width="6.25" style="38" customWidth="1"/>
    <col min="4874" max="4874" width="7.5" style="38" customWidth="1"/>
    <col min="4875" max="4875" width="8.125" style="38" customWidth="1"/>
    <col min="4876" max="4876" width="7.75" style="38" customWidth="1"/>
    <col min="4877" max="4877" width="6.25" style="38" customWidth="1"/>
    <col min="4878" max="4878" width="2" style="38" customWidth="1"/>
    <col min="4879" max="4879" width="7.5" style="38" customWidth="1"/>
    <col min="4880" max="4880" width="6.875" style="38" customWidth="1"/>
    <col min="4881" max="4881" width="7.75" style="38" customWidth="1"/>
    <col min="4882" max="4884" width="2.125" style="38" customWidth="1"/>
    <col min="4885" max="4885" width="1.75" style="38" customWidth="1"/>
    <col min="4886" max="4887" width="4.375" style="38" customWidth="1"/>
    <col min="4888" max="4888" width="4.625" style="38" customWidth="1"/>
    <col min="4889" max="4889" width="5.875" style="38" customWidth="1"/>
    <col min="4890" max="4890" width="12.5" style="38" customWidth="1"/>
    <col min="4891" max="4891" width="9" style="38" customWidth="1"/>
    <col min="4892" max="4892" width="4.125" style="38" customWidth="1"/>
    <col min="4893" max="4893" width="15.25" style="38" customWidth="1"/>
    <col min="4894" max="4894" width="8.125" style="38" customWidth="1"/>
    <col min="4895" max="4897" width="6.875" style="38" customWidth="1"/>
    <col min="4898" max="4899" width="4.625" style="38" customWidth="1"/>
    <col min="4900" max="4900" width="5.75" style="38" customWidth="1"/>
    <col min="4901" max="4901" width="6.25" style="38" customWidth="1"/>
    <col min="4902" max="4902" width="5" style="38" customWidth="1"/>
    <col min="4903" max="4903" width="6" style="38" customWidth="1"/>
    <col min="4904" max="4904" width="5" style="38" customWidth="1"/>
    <col min="4905" max="4905" width="3.375" style="38" customWidth="1"/>
    <col min="4906" max="4906" width="5" style="38" customWidth="1"/>
    <col min="4907" max="4917" width="5.625" style="38" customWidth="1"/>
    <col min="4918" max="5120" width="9" style="38"/>
    <col min="5121" max="5121" width="3.125" style="38" customWidth="1"/>
    <col min="5122" max="5122" width="2.5" style="38" customWidth="1"/>
    <col min="5123" max="5123" width="2.75" style="38" customWidth="1"/>
    <col min="5124" max="5124" width="6" style="38" customWidth="1"/>
    <col min="5125" max="5125" width="6.25" style="38" customWidth="1"/>
    <col min="5126" max="5126" width="8.75" style="38" customWidth="1"/>
    <col min="5127" max="5127" width="5.625" style="38" customWidth="1"/>
    <col min="5128" max="5128" width="7.75" style="38" customWidth="1"/>
    <col min="5129" max="5129" width="6.25" style="38" customWidth="1"/>
    <col min="5130" max="5130" width="7.5" style="38" customWidth="1"/>
    <col min="5131" max="5131" width="8.125" style="38" customWidth="1"/>
    <col min="5132" max="5132" width="7.75" style="38" customWidth="1"/>
    <col min="5133" max="5133" width="6.25" style="38" customWidth="1"/>
    <col min="5134" max="5134" width="2" style="38" customWidth="1"/>
    <col min="5135" max="5135" width="7.5" style="38" customWidth="1"/>
    <col min="5136" max="5136" width="6.875" style="38" customWidth="1"/>
    <col min="5137" max="5137" width="7.75" style="38" customWidth="1"/>
    <col min="5138" max="5140" width="2.125" style="38" customWidth="1"/>
    <col min="5141" max="5141" width="1.75" style="38" customWidth="1"/>
    <col min="5142" max="5143" width="4.375" style="38" customWidth="1"/>
    <col min="5144" max="5144" width="4.625" style="38" customWidth="1"/>
    <col min="5145" max="5145" width="5.875" style="38" customWidth="1"/>
    <col min="5146" max="5146" width="12.5" style="38" customWidth="1"/>
    <col min="5147" max="5147" width="9" style="38" customWidth="1"/>
    <col min="5148" max="5148" width="4.125" style="38" customWidth="1"/>
    <col min="5149" max="5149" width="15.25" style="38" customWidth="1"/>
    <col min="5150" max="5150" width="8.125" style="38" customWidth="1"/>
    <col min="5151" max="5153" width="6.875" style="38" customWidth="1"/>
    <col min="5154" max="5155" width="4.625" style="38" customWidth="1"/>
    <col min="5156" max="5156" width="5.75" style="38" customWidth="1"/>
    <col min="5157" max="5157" width="6.25" style="38" customWidth="1"/>
    <col min="5158" max="5158" width="5" style="38" customWidth="1"/>
    <col min="5159" max="5159" width="6" style="38" customWidth="1"/>
    <col min="5160" max="5160" width="5" style="38" customWidth="1"/>
    <col min="5161" max="5161" width="3.375" style="38" customWidth="1"/>
    <col min="5162" max="5162" width="5" style="38" customWidth="1"/>
    <col min="5163" max="5173" width="5.625" style="38" customWidth="1"/>
    <col min="5174" max="5376" width="9" style="38"/>
    <col min="5377" max="5377" width="3.125" style="38" customWidth="1"/>
    <col min="5378" max="5378" width="2.5" style="38" customWidth="1"/>
    <col min="5379" max="5379" width="2.75" style="38" customWidth="1"/>
    <col min="5380" max="5380" width="6" style="38" customWidth="1"/>
    <col min="5381" max="5381" width="6.25" style="38" customWidth="1"/>
    <col min="5382" max="5382" width="8.75" style="38" customWidth="1"/>
    <col min="5383" max="5383" width="5.625" style="38" customWidth="1"/>
    <col min="5384" max="5384" width="7.75" style="38" customWidth="1"/>
    <col min="5385" max="5385" width="6.25" style="38" customWidth="1"/>
    <col min="5386" max="5386" width="7.5" style="38" customWidth="1"/>
    <col min="5387" max="5387" width="8.125" style="38" customWidth="1"/>
    <col min="5388" max="5388" width="7.75" style="38" customWidth="1"/>
    <col min="5389" max="5389" width="6.25" style="38" customWidth="1"/>
    <col min="5390" max="5390" width="2" style="38" customWidth="1"/>
    <col min="5391" max="5391" width="7.5" style="38" customWidth="1"/>
    <col min="5392" max="5392" width="6.875" style="38" customWidth="1"/>
    <col min="5393" max="5393" width="7.75" style="38" customWidth="1"/>
    <col min="5394" max="5396" width="2.125" style="38" customWidth="1"/>
    <col min="5397" max="5397" width="1.75" style="38" customWidth="1"/>
    <col min="5398" max="5399" width="4.375" style="38" customWidth="1"/>
    <col min="5400" max="5400" width="4.625" style="38" customWidth="1"/>
    <col min="5401" max="5401" width="5.875" style="38" customWidth="1"/>
    <col min="5402" max="5402" width="12.5" style="38" customWidth="1"/>
    <col min="5403" max="5403" width="9" style="38" customWidth="1"/>
    <col min="5404" max="5404" width="4.125" style="38" customWidth="1"/>
    <col min="5405" max="5405" width="15.25" style="38" customWidth="1"/>
    <col min="5406" max="5406" width="8.125" style="38" customWidth="1"/>
    <col min="5407" max="5409" width="6.875" style="38" customWidth="1"/>
    <col min="5410" max="5411" width="4.625" style="38" customWidth="1"/>
    <col min="5412" max="5412" width="5.75" style="38" customWidth="1"/>
    <col min="5413" max="5413" width="6.25" style="38" customWidth="1"/>
    <col min="5414" max="5414" width="5" style="38" customWidth="1"/>
    <col min="5415" max="5415" width="6" style="38" customWidth="1"/>
    <col min="5416" max="5416" width="5" style="38" customWidth="1"/>
    <col min="5417" max="5417" width="3.375" style="38" customWidth="1"/>
    <col min="5418" max="5418" width="5" style="38" customWidth="1"/>
    <col min="5419" max="5429" width="5.625" style="38" customWidth="1"/>
    <col min="5430" max="5632" width="9" style="38"/>
    <col min="5633" max="5633" width="3.125" style="38" customWidth="1"/>
    <col min="5634" max="5634" width="2.5" style="38" customWidth="1"/>
    <col min="5635" max="5635" width="2.75" style="38" customWidth="1"/>
    <col min="5636" max="5636" width="6" style="38" customWidth="1"/>
    <col min="5637" max="5637" width="6.25" style="38" customWidth="1"/>
    <col min="5638" max="5638" width="8.75" style="38" customWidth="1"/>
    <col min="5639" max="5639" width="5.625" style="38" customWidth="1"/>
    <col min="5640" max="5640" width="7.75" style="38" customWidth="1"/>
    <col min="5641" max="5641" width="6.25" style="38" customWidth="1"/>
    <col min="5642" max="5642" width="7.5" style="38" customWidth="1"/>
    <col min="5643" max="5643" width="8.125" style="38" customWidth="1"/>
    <col min="5644" max="5644" width="7.75" style="38" customWidth="1"/>
    <col min="5645" max="5645" width="6.25" style="38" customWidth="1"/>
    <col min="5646" max="5646" width="2" style="38" customWidth="1"/>
    <col min="5647" max="5647" width="7.5" style="38" customWidth="1"/>
    <col min="5648" max="5648" width="6.875" style="38" customWidth="1"/>
    <col min="5649" max="5649" width="7.75" style="38" customWidth="1"/>
    <col min="5650" max="5652" width="2.125" style="38" customWidth="1"/>
    <col min="5653" max="5653" width="1.75" style="38" customWidth="1"/>
    <col min="5654" max="5655" width="4.375" style="38" customWidth="1"/>
    <col min="5656" max="5656" width="4.625" style="38" customWidth="1"/>
    <col min="5657" max="5657" width="5.875" style="38" customWidth="1"/>
    <col min="5658" max="5658" width="12.5" style="38" customWidth="1"/>
    <col min="5659" max="5659" width="9" style="38" customWidth="1"/>
    <col min="5660" max="5660" width="4.125" style="38" customWidth="1"/>
    <col min="5661" max="5661" width="15.25" style="38" customWidth="1"/>
    <col min="5662" max="5662" width="8.125" style="38" customWidth="1"/>
    <col min="5663" max="5665" width="6.875" style="38" customWidth="1"/>
    <col min="5666" max="5667" width="4.625" style="38" customWidth="1"/>
    <col min="5668" max="5668" width="5.75" style="38" customWidth="1"/>
    <col min="5669" max="5669" width="6.25" style="38" customWidth="1"/>
    <col min="5670" max="5670" width="5" style="38" customWidth="1"/>
    <col min="5671" max="5671" width="6" style="38" customWidth="1"/>
    <col min="5672" max="5672" width="5" style="38" customWidth="1"/>
    <col min="5673" max="5673" width="3.375" style="38" customWidth="1"/>
    <col min="5674" max="5674" width="5" style="38" customWidth="1"/>
    <col min="5675" max="5685" width="5.625" style="38" customWidth="1"/>
    <col min="5686" max="5888" width="9" style="38"/>
    <col min="5889" max="5889" width="3.125" style="38" customWidth="1"/>
    <col min="5890" max="5890" width="2.5" style="38" customWidth="1"/>
    <col min="5891" max="5891" width="2.75" style="38" customWidth="1"/>
    <col min="5892" max="5892" width="6" style="38" customWidth="1"/>
    <col min="5893" max="5893" width="6.25" style="38" customWidth="1"/>
    <col min="5894" max="5894" width="8.75" style="38" customWidth="1"/>
    <col min="5895" max="5895" width="5.625" style="38" customWidth="1"/>
    <col min="5896" max="5896" width="7.75" style="38" customWidth="1"/>
    <col min="5897" max="5897" width="6.25" style="38" customWidth="1"/>
    <col min="5898" max="5898" width="7.5" style="38" customWidth="1"/>
    <col min="5899" max="5899" width="8.125" style="38" customWidth="1"/>
    <col min="5900" max="5900" width="7.75" style="38" customWidth="1"/>
    <col min="5901" max="5901" width="6.25" style="38" customWidth="1"/>
    <col min="5902" max="5902" width="2" style="38" customWidth="1"/>
    <col min="5903" max="5903" width="7.5" style="38" customWidth="1"/>
    <col min="5904" max="5904" width="6.875" style="38" customWidth="1"/>
    <col min="5905" max="5905" width="7.75" style="38" customWidth="1"/>
    <col min="5906" max="5908" width="2.125" style="38" customWidth="1"/>
    <col min="5909" max="5909" width="1.75" style="38" customWidth="1"/>
    <col min="5910" max="5911" width="4.375" style="38" customWidth="1"/>
    <col min="5912" max="5912" width="4.625" style="38" customWidth="1"/>
    <col min="5913" max="5913" width="5.875" style="38" customWidth="1"/>
    <col min="5914" max="5914" width="12.5" style="38" customWidth="1"/>
    <col min="5915" max="5915" width="9" style="38" customWidth="1"/>
    <col min="5916" max="5916" width="4.125" style="38" customWidth="1"/>
    <col min="5917" max="5917" width="15.25" style="38" customWidth="1"/>
    <col min="5918" max="5918" width="8.125" style="38" customWidth="1"/>
    <col min="5919" max="5921" width="6.875" style="38" customWidth="1"/>
    <col min="5922" max="5923" width="4.625" style="38" customWidth="1"/>
    <col min="5924" max="5924" width="5.75" style="38" customWidth="1"/>
    <col min="5925" max="5925" width="6.25" style="38" customWidth="1"/>
    <col min="5926" max="5926" width="5" style="38" customWidth="1"/>
    <col min="5927" max="5927" width="6" style="38" customWidth="1"/>
    <col min="5928" max="5928" width="5" style="38" customWidth="1"/>
    <col min="5929" max="5929" width="3.375" style="38" customWidth="1"/>
    <col min="5930" max="5930" width="5" style="38" customWidth="1"/>
    <col min="5931" max="5941" width="5.625" style="38" customWidth="1"/>
    <col min="5942" max="6144" width="9" style="38"/>
    <col min="6145" max="6145" width="3.125" style="38" customWidth="1"/>
    <col min="6146" max="6146" width="2.5" style="38" customWidth="1"/>
    <col min="6147" max="6147" width="2.75" style="38" customWidth="1"/>
    <col min="6148" max="6148" width="6" style="38" customWidth="1"/>
    <col min="6149" max="6149" width="6.25" style="38" customWidth="1"/>
    <col min="6150" max="6150" width="8.75" style="38" customWidth="1"/>
    <col min="6151" max="6151" width="5.625" style="38" customWidth="1"/>
    <col min="6152" max="6152" width="7.75" style="38" customWidth="1"/>
    <col min="6153" max="6153" width="6.25" style="38" customWidth="1"/>
    <col min="6154" max="6154" width="7.5" style="38" customWidth="1"/>
    <col min="6155" max="6155" width="8.125" style="38" customWidth="1"/>
    <col min="6156" max="6156" width="7.75" style="38" customWidth="1"/>
    <col min="6157" max="6157" width="6.25" style="38" customWidth="1"/>
    <col min="6158" max="6158" width="2" style="38" customWidth="1"/>
    <col min="6159" max="6159" width="7.5" style="38" customWidth="1"/>
    <col min="6160" max="6160" width="6.875" style="38" customWidth="1"/>
    <col min="6161" max="6161" width="7.75" style="38" customWidth="1"/>
    <col min="6162" max="6164" width="2.125" style="38" customWidth="1"/>
    <col min="6165" max="6165" width="1.75" style="38" customWidth="1"/>
    <col min="6166" max="6167" width="4.375" style="38" customWidth="1"/>
    <col min="6168" max="6168" width="4.625" style="38" customWidth="1"/>
    <col min="6169" max="6169" width="5.875" style="38" customWidth="1"/>
    <col min="6170" max="6170" width="12.5" style="38" customWidth="1"/>
    <col min="6171" max="6171" width="9" style="38" customWidth="1"/>
    <col min="6172" max="6172" width="4.125" style="38" customWidth="1"/>
    <col min="6173" max="6173" width="15.25" style="38" customWidth="1"/>
    <col min="6174" max="6174" width="8.125" style="38" customWidth="1"/>
    <col min="6175" max="6177" width="6.875" style="38" customWidth="1"/>
    <col min="6178" max="6179" width="4.625" style="38" customWidth="1"/>
    <col min="6180" max="6180" width="5.75" style="38" customWidth="1"/>
    <col min="6181" max="6181" width="6.25" style="38" customWidth="1"/>
    <col min="6182" max="6182" width="5" style="38" customWidth="1"/>
    <col min="6183" max="6183" width="6" style="38" customWidth="1"/>
    <col min="6184" max="6184" width="5" style="38" customWidth="1"/>
    <col min="6185" max="6185" width="3.375" style="38" customWidth="1"/>
    <col min="6186" max="6186" width="5" style="38" customWidth="1"/>
    <col min="6187" max="6197" width="5.625" style="38" customWidth="1"/>
    <col min="6198" max="6400" width="9" style="38"/>
    <col min="6401" max="6401" width="3.125" style="38" customWidth="1"/>
    <col min="6402" max="6402" width="2.5" style="38" customWidth="1"/>
    <col min="6403" max="6403" width="2.75" style="38" customWidth="1"/>
    <col min="6404" max="6404" width="6" style="38" customWidth="1"/>
    <col min="6405" max="6405" width="6.25" style="38" customWidth="1"/>
    <col min="6406" max="6406" width="8.75" style="38" customWidth="1"/>
    <col min="6407" max="6407" width="5.625" style="38" customWidth="1"/>
    <col min="6408" max="6408" width="7.75" style="38" customWidth="1"/>
    <col min="6409" max="6409" width="6.25" style="38" customWidth="1"/>
    <col min="6410" max="6410" width="7.5" style="38" customWidth="1"/>
    <col min="6411" max="6411" width="8.125" style="38" customWidth="1"/>
    <col min="6412" max="6412" width="7.75" style="38" customWidth="1"/>
    <col min="6413" max="6413" width="6.25" style="38" customWidth="1"/>
    <col min="6414" max="6414" width="2" style="38" customWidth="1"/>
    <col min="6415" max="6415" width="7.5" style="38" customWidth="1"/>
    <col min="6416" max="6416" width="6.875" style="38" customWidth="1"/>
    <col min="6417" max="6417" width="7.75" style="38" customWidth="1"/>
    <col min="6418" max="6420" width="2.125" style="38" customWidth="1"/>
    <col min="6421" max="6421" width="1.75" style="38" customWidth="1"/>
    <col min="6422" max="6423" width="4.375" style="38" customWidth="1"/>
    <col min="6424" max="6424" width="4.625" style="38" customWidth="1"/>
    <col min="6425" max="6425" width="5.875" style="38" customWidth="1"/>
    <col min="6426" max="6426" width="12.5" style="38" customWidth="1"/>
    <col min="6427" max="6427" width="9" style="38" customWidth="1"/>
    <col min="6428" max="6428" width="4.125" style="38" customWidth="1"/>
    <col min="6429" max="6429" width="15.25" style="38" customWidth="1"/>
    <col min="6430" max="6430" width="8.125" style="38" customWidth="1"/>
    <col min="6431" max="6433" width="6.875" style="38" customWidth="1"/>
    <col min="6434" max="6435" width="4.625" style="38" customWidth="1"/>
    <col min="6436" max="6436" width="5.75" style="38" customWidth="1"/>
    <col min="6437" max="6437" width="6.25" style="38" customWidth="1"/>
    <col min="6438" max="6438" width="5" style="38" customWidth="1"/>
    <col min="6439" max="6439" width="6" style="38" customWidth="1"/>
    <col min="6440" max="6440" width="5" style="38" customWidth="1"/>
    <col min="6441" max="6441" width="3.375" style="38" customWidth="1"/>
    <col min="6442" max="6442" width="5" style="38" customWidth="1"/>
    <col min="6443" max="6453" width="5.625" style="38" customWidth="1"/>
    <col min="6454" max="6656" width="9" style="38"/>
    <col min="6657" max="6657" width="3.125" style="38" customWidth="1"/>
    <col min="6658" max="6658" width="2.5" style="38" customWidth="1"/>
    <col min="6659" max="6659" width="2.75" style="38" customWidth="1"/>
    <col min="6660" max="6660" width="6" style="38" customWidth="1"/>
    <col min="6661" max="6661" width="6.25" style="38" customWidth="1"/>
    <col min="6662" max="6662" width="8.75" style="38" customWidth="1"/>
    <col min="6663" max="6663" width="5.625" style="38" customWidth="1"/>
    <col min="6664" max="6664" width="7.75" style="38" customWidth="1"/>
    <col min="6665" max="6665" width="6.25" style="38" customWidth="1"/>
    <col min="6666" max="6666" width="7.5" style="38" customWidth="1"/>
    <col min="6667" max="6667" width="8.125" style="38" customWidth="1"/>
    <col min="6668" max="6668" width="7.75" style="38" customWidth="1"/>
    <col min="6669" max="6669" width="6.25" style="38" customWidth="1"/>
    <col min="6670" max="6670" width="2" style="38" customWidth="1"/>
    <col min="6671" max="6671" width="7.5" style="38" customWidth="1"/>
    <col min="6672" max="6672" width="6.875" style="38" customWidth="1"/>
    <col min="6673" max="6673" width="7.75" style="38" customWidth="1"/>
    <col min="6674" max="6676" width="2.125" style="38" customWidth="1"/>
    <col min="6677" max="6677" width="1.75" style="38" customWidth="1"/>
    <col min="6678" max="6679" width="4.375" style="38" customWidth="1"/>
    <col min="6680" max="6680" width="4.625" style="38" customWidth="1"/>
    <col min="6681" max="6681" width="5.875" style="38" customWidth="1"/>
    <col min="6682" max="6682" width="12.5" style="38" customWidth="1"/>
    <col min="6683" max="6683" width="9" style="38" customWidth="1"/>
    <col min="6684" max="6684" width="4.125" style="38" customWidth="1"/>
    <col min="6685" max="6685" width="15.25" style="38" customWidth="1"/>
    <col min="6686" max="6686" width="8.125" style="38" customWidth="1"/>
    <col min="6687" max="6689" width="6.875" style="38" customWidth="1"/>
    <col min="6690" max="6691" width="4.625" style="38" customWidth="1"/>
    <col min="6692" max="6692" width="5.75" style="38" customWidth="1"/>
    <col min="6693" max="6693" width="6.25" style="38" customWidth="1"/>
    <col min="6694" max="6694" width="5" style="38" customWidth="1"/>
    <col min="6695" max="6695" width="6" style="38" customWidth="1"/>
    <col min="6696" max="6696" width="5" style="38" customWidth="1"/>
    <col min="6697" max="6697" width="3.375" style="38" customWidth="1"/>
    <col min="6698" max="6698" width="5" style="38" customWidth="1"/>
    <col min="6699" max="6709" width="5.625" style="38" customWidth="1"/>
    <col min="6710" max="6912" width="9" style="38"/>
    <col min="6913" max="6913" width="3.125" style="38" customWidth="1"/>
    <col min="6914" max="6914" width="2.5" style="38" customWidth="1"/>
    <col min="6915" max="6915" width="2.75" style="38" customWidth="1"/>
    <col min="6916" max="6916" width="6" style="38" customWidth="1"/>
    <col min="6917" max="6917" width="6.25" style="38" customWidth="1"/>
    <col min="6918" max="6918" width="8.75" style="38" customWidth="1"/>
    <col min="6919" max="6919" width="5.625" style="38" customWidth="1"/>
    <col min="6920" max="6920" width="7.75" style="38" customWidth="1"/>
    <col min="6921" max="6921" width="6.25" style="38" customWidth="1"/>
    <col min="6922" max="6922" width="7.5" style="38" customWidth="1"/>
    <col min="6923" max="6923" width="8.125" style="38" customWidth="1"/>
    <col min="6924" max="6924" width="7.75" style="38" customWidth="1"/>
    <col min="6925" max="6925" width="6.25" style="38" customWidth="1"/>
    <col min="6926" max="6926" width="2" style="38" customWidth="1"/>
    <col min="6927" max="6927" width="7.5" style="38" customWidth="1"/>
    <col min="6928" max="6928" width="6.875" style="38" customWidth="1"/>
    <col min="6929" max="6929" width="7.75" style="38" customWidth="1"/>
    <col min="6930" max="6932" width="2.125" style="38" customWidth="1"/>
    <col min="6933" max="6933" width="1.75" style="38" customWidth="1"/>
    <col min="6934" max="6935" width="4.375" style="38" customWidth="1"/>
    <col min="6936" max="6936" width="4.625" style="38" customWidth="1"/>
    <col min="6937" max="6937" width="5.875" style="38" customWidth="1"/>
    <col min="6938" max="6938" width="12.5" style="38" customWidth="1"/>
    <col min="6939" max="6939" width="9" style="38" customWidth="1"/>
    <col min="6940" max="6940" width="4.125" style="38" customWidth="1"/>
    <col min="6941" max="6941" width="15.25" style="38" customWidth="1"/>
    <col min="6942" max="6942" width="8.125" style="38" customWidth="1"/>
    <col min="6943" max="6945" width="6.875" style="38" customWidth="1"/>
    <col min="6946" max="6947" width="4.625" style="38" customWidth="1"/>
    <col min="6948" max="6948" width="5.75" style="38" customWidth="1"/>
    <col min="6949" max="6949" width="6.25" style="38" customWidth="1"/>
    <col min="6950" max="6950" width="5" style="38" customWidth="1"/>
    <col min="6951" max="6951" width="6" style="38" customWidth="1"/>
    <col min="6952" max="6952" width="5" style="38" customWidth="1"/>
    <col min="6953" max="6953" width="3.375" style="38" customWidth="1"/>
    <col min="6954" max="6954" width="5" style="38" customWidth="1"/>
    <col min="6955" max="6965" width="5.625" style="38" customWidth="1"/>
    <col min="6966" max="7168" width="9" style="38"/>
    <col min="7169" max="7169" width="3.125" style="38" customWidth="1"/>
    <col min="7170" max="7170" width="2.5" style="38" customWidth="1"/>
    <col min="7171" max="7171" width="2.75" style="38" customWidth="1"/>
    <col min="7172" max="7172" width="6" style="38" customWidth="1"/>
    <col min="7173" max="7173" width="6.25" style="38" customWidth="1"/>
    <col min="7174" max="7174" width="8.75" style="38" customWidth="1"/>
    <col min="7175" max="7175" width="5.625" style="38" customWidth="1"/>
    <col min="7176" max="7176" width="7.75" style="38" customWidth="1"/>
    <col min="7177" max="7177" width="6.25" style="38" customWidth="1"/>
    <col min="7178" max="7178" width="7.5" style="38" customWidth="1"/>
    <col min="7179" max="7179" width="8.125" style="38" customWidth="1"/>
    <col min="7180" max="7180" width="7.75" style="38" customWidth="1"/>
    <col min="7181" max="7181" width="6.25" style="38" customWidth="1"/>
    <col min="7182" max="7182" width="2" style="38" customWidth="1"/>
    <col min="7183" max="7183" width="7.5" style="38" customWidth="1"/>
    <col min="7184" max="7184" width="6.875" style="38" customWidth="1"/>
    <col min="7185" max="7185" width="7.75" style="38" customWidth="1"/>
    <col min="7186" max="7188" width="2.125" style="38" customWidth="1"/>
    <col min="7189" max="7189" width="1.75" style="38" customWidth="1"/>
    <col min="7190" max="7191" width="4.375" style="38" customWidth="1"/>
    <col min="7192" max="7192" width="4.625" style="38" customWidth="1"/>
    <col min="7193" max="7193" width="5.875" style="38" customWidth="1"/>
    <col min="7194" max="7194" width="12.5" style="38" customWidth="1"/>
    <col min="7195" max="7195" width="9" style="38" customWidth="1"/>
    <col min="7196" max="7196" width="4.125" style="38" customWidth="1"/>
    <col min="7197" max="7197" width="15.25" style="38" customWidth="1"/>
    <col min="7198" max="7198" width="8.125" style="38" customWidth="1"/>
    <col min="7199" max="7201" width="6.875" style="38" customWidth="1"/>
    <col min="7202" max="7203" width="4.625" style="38" customWidth="1"/>
    <col min="7204" max="7204" width="5.75" style="38" customWidth="1"/>
    <col min="7205" max="7205" width="6.25" style="38" customWidth="1"/>
    <col min="7206" max="7206" width="5" style="38" customWidth="1"/>
    <col min="7207" max="7207" width="6" style="38" customWidth="1"/>
    <col min="7208" max="7208" width="5" style="38" customWidth="1"/>
    <col min="7209" max="7209" width="3.375" style="38" customWidth="1"/>
    <col min="7210" max="7210" width="5" style="38" customWidth="1"/>
    <col min="7211" max="7221" width="5.625" style="38" customWidth="1"/>
    <col min="7222" max="7424" width="9" style="38"/>
    <col min="7425" max="7425" width="3.125" style="38" customWidth="1"/>
    <col min="7426" max="7426" width="2.5" style="38" customWidth="1"/>
    <col min="7427" max="7427" width="2.75" style="38" customWidth="1"/>
    <col min="7428" max="7428" width="6" style="38" customWidth="1"/>
    <col min="7429" max="7429" width="6.25" style="38" customWidth="1"/>
    <col min="7430" max="7430" width="8.75" style="38" customWidth="1"/>
    <col min="7431" max="7431" width="5.625" style="38" customWidth="1"/>
    <col min="7432" max="7432" width="7.75" style="38" customWidth="1"/>
    <col min="7433" max="7433" width="6.25" style="38" customWidth="1"/>
    <col min="7434" max="7434" width="7.5" style="38" customWidth="1"/>
    <col min="7435" max="7435" width="8.125" style="38" customWidth="1"/>
    <col min="7436" max="7436" width="7.75" style="38" customWidth="1"/>
    <col min="7437" max="7437" width="6.25" style="38" customWidth="1"/>
    <col min="7438" max="7438" width="2" style="38" customWidth="1"/>
    <col min="7439" max="7439" width="7.5" style="38" customWidth="1"/>
    <col min="7440" max="7440" width="6.875" style="38" customWidth="1"/>
    <col min="7441" max="7441" width="7.75" style="38" customWidth="1"/>
    <col min="7442" max="7444" width="2.125" style="38" customWidth="1"/>
    <col min="7445" max="7445" width="1.75" style="38" customWidth="1"/>
    <col min="7446" max="7447" width="4.375" style="38" customWidth="1"/>
    <col min="7448" max="7448" width="4.625" style="38" customWidth="1"/>
    <col min="7449" max="7449" width="5.875" style="38" customWidth="1"/>
    <col min="7450" max="7450" width="12.5" style="38" customWidth="1"/>
    <col min="7451" max="7451" width="9" style="38" customWidth="1"/>
    <col min="7452" max="7452" width="4.125" style="38" customWidth="1"/>
    <col min="7453" max="7453" width="15.25" style="38" customWidth="1"/>
    <col min="7454" max="7454" width="8.125" style="38" customWidth="1"/>
    <col min="7455" max="7457" width="6.875" style="38" customWidth="1"/>
    <col min="7458" max="7459" width="4.625" style="38" customWidth="1"/>
    <col min="7460" max="7460" width="5.75" style="38" customWidth="1"/>
    <col min="7461" max="7461" width="6.25" style="38" customWidth="1"/>
    <col min="7462" max="7462" width="5" style="38" customWidth="1"/>
    <col min="7463" max="7463" width="6" style="38" customWidth="1"/>
    <col min="7464" max="7464" width="5" style="38" customWidth="1"/>
    <col min="7465" max="7465" width="3.375" style="38" customWidth="1"/>
    <col min="7466" max="7466" width="5" style="38" customWidth="1"/>
    <col min="7467" max="7477" width="5.625" style="38" customWidth="1"/>
    <col min="7478" max="7680" width="9" style="38"/>
    <col min="7681" max="7681" width="3.125" style="38" customWidth="1"/>
    <col min="7682" max="7682" width="2.5" style="38" customWidth="1"/>
    <col min="7683" max="7683" width="2.75" style="38" customWidth="1"/>
    <col min="7684" max="7684" width="6" style="38" customWidth="1"/>
    <col min="7685" max="7685" width="6.25" style="38" customWidth="1"/>
    <col min="7686" max="7686" width="8.75" style="38" customWidth="1"/>
    <col min="7687" max="7687" width="5.625" style="38" customWidth="1"/>
    <col min="7688" max="7688" width="7.75" style="38" customWidth="1"/>
    <col min="7689" max="7689" width="6.25" style="38" customWidth="1"/>
    <col min="7690" max="7690" width="7.5" style="38" customWidth="1"/>
    <col min="7691" max="7691" width="8.125" style="38" customWidth="1"/>
    <col min="7692" max="7692" width="7.75" style="38" customWidth="1"/>
    <col min="7693" max="7693" width="6.25" style="38" customWidth="1"/>
    <col min="7694" max="7694" width="2" style="38" customWidth="1"/>
    <col min="7695" max="7695" width="7.5" style="38" customWidth="1"/>
    <col min="7696" max="7696" width="6.875" style="38" customWidth="1"/>
    <col min="7697" max="7697" width="7.75" style="38" customWidth="1"/>
    <col min="7698" max="7700" width="2.125" style="38" customWidth="1"/>
    <col min="7701" max="7701" width="1.75" style="38" customWidth="1"/>
    <col min="7702" max="7703" width="4.375" style="38" customWidth="1"/>
    <col min="7704" max="7704" width="4.625" style="38" customWidth="1"/>
    <col min="7705" max="7705" width="5.875" style="38" customWidth="1"/>
    <col min="7706" max="7706" width="12.5" style="38" customWidth="1"/>
    <col min="7707" max="7707" width="9" style="38" customWidth="1"/>
    <col min="7708" max="7708" width="4.125" style="38" customWidth="1"/>
    <col min="7709" max="7709" width="15.25" style="38" customWidth="1"/>
    <col min="7710" max="7710" width="8.125" style="38" customWidth="1"/>
    <col min="7711" max="7713" width="6.875" style="38" customWidth="1"/>
    <col min="7714" max="7715" width="4.625" style="38" customWidth="1"/>
    <col min="7716" max="7716" width="5.75" style="38" customWidth="1"/>
    <col min="7717" max="7717" width="6.25" style="38" customWidth="1"/>
    <col min="7718" max="7718" width="5" style="38" customWidth="1"/>
    <col min="7719" max="7719" width="6" style="38" customWidth="1"/>
    <col min="7720" max="7720" width="5" style="38" customWidth="1"/>
    <col min="7721" max="7721" width="3.375" style="38" customWidth="1"/>
    <col min="7722" max="7722" width="5" style="38" customWidth="1"/>
    <col min="7723" max="7733" width="5.625" style="38" customWidth="1"/>
    <col min="7734" max="7936" width="9" style="38"/>
    <col min="7937" max="7937" width="3.125" style="38" customWidth="1"/>
    <col min="7938" max="7938" width="2.5" style="38" customWidth="1"/>
    <col min="7939" max="7939" width="2.75" style="38" customWidth="1"/>
    <col min="7940" max="7940" width="6" style="38" customWidth="1"/>
    <col min="7941" max="7941" width="6.25" style="38" customWidth="1"/>
    <col min="7942" max="7942" width="8.75" style="38" customWidth="1"/>
    <col min="7943" max="7943" width="5.625" style="38" customWidth="1"/>
    <col min="7944" max="7944" width="7.75" style="38" customWidth="1"/>
    <col min="7945" max="7945" width="6.25" style="38" customWidth="1"/>
    <col min="7946" max="7946" width="7.5" style="38" customWidth="1"/>
    <col min="7947" max="7947" width="8.125" style="38" customWidth="1"/>
    <col min="7948" max="7948" width="7.75" style="38" customWidth="1"/>
    <col min="7949" max="7949" width="6.25" style="38" customWidth="1"/>
    <col min="7950" max="7950" width="2" style="38" customWidth="1"/>
    <col min="7951" max="7951" width="7.5" style="38" customWidth="1"/>
    <col min="7952" max="7952" width="6.875" style="38" customWidth="1"/>
    <col min="7953" max="7953" width="7.75" style="38" customWidth="1"/>
    <col min="7954" max="7956" width="2.125" style="38" customWidth="1"/>
    <col min="7957" max="7957" width="1.75" style="38" customWidth="1"/>
    <col min="7958" max="7959" width="4.375" style="38" customWidth="1"/>
    <col min="7960" max="7960" width="4.625" style="38" customWidth="1"/>
    <col min="7961" max="7961" width="5.875" style="38" customWidth="1"/>
    <col min="7962" max="7962" width="12.5" style="38" customWidth="1"/>
    <col min="7963" max="7963" width="9" style="38" customWidth="1"/>
    <col min="7964" max="7964" width="4.125" style="38" customWidth="1"/>
    <col min="7965" max="7965" width="15.25" style="38" customWidth="1"/>
    <col min="7966" max="7966" width="8.125" style="38" customWidth="1"/>
    <col min="7967" max="7969" width="6.875" style="38" customWidth="1"/>
    <col min="7970" max="7971" width="4.625" style="38" customWidth="1"/>
    <col min="7972" max="7972" width="5.75" style="38" customWidth="1"/>
    <col min="7973" max="7973" width="6.25" style="38" customWidth="1"/>
    <col min="7974" max="7974" width="5" style="38" customWidth="1"/>
    <col min="7975" max="7975" width="6" style="38" customWidth="1"/>
    <col min="7976" max="7976" width="5" style="38" customWidth="1"/>
    <col min="7977" max="7977" width="3.375" style="38" customWidth="1"/>
    <col min="7978" max="7978" width="5" style="38" customWidth="1"/>
    <col min="7979" max="7989" width="5.625" style="38" customWidth="1"/>
    <col min="7990" max="8192" width="9" style="38"/>
    <col min="8193" max="8193" width="3.125" style="38" customWidth="1"/>
    <col min="8194" max="8194" width="2.5" style="38" customWidth="1"/>
    <col min="8195" max="8195" width="2.75" style="38" customWidth="1"/>
    <col min="8196" max="8196" width="6" style="38" customWidth="1"/>
    <col min="8197" max="8197" width="6.25" style="38" customWidth="1"/>
    <col min="8198" max="8198" width="8.75" style="38" customWidth="1"/>
    <col min="8199" max="8199" width="5.625" style="38" customWidth="1"/>
    <col min="8200" max="8200" width="7.75" style="38" customWidth="1"/>
    <col min="8201" max="8201" width="6.25" style="38" customWidth="1"/>
    <col min="8202" max="8202" width="7.5" style="38" customWidth="1"/>
    <col min="8203" max="8203" width="8.125" style="38" customWidth="1"/>
    <col min="8204" max="8204" width="7.75" style="38" customWidth="1"/>
    <col min="8205" max="8205" width="6.25" style="38" customWidth="1"/>
    <col min="8206" max="8206" width="2" style="38" customWidth="1"/>
    <col min="8207" max="8207" width="7.5" style="38" customWidth="1"/>
    <col min="8208" max="8208" width="6.875" style="38" customWidth="1"/>
    <col min="8209" max="8209" width="7.75" style="38" customWidth="1"/>
    <col min="8210" max="8212" width="2.125" style="38" customWidth="1"/>
    <col min="8213" max="8213" width="1.75" style="38" customWidth="1"/>
    <col min="8214" max="8215" width="4.375" style="38" customWidth="1"/>
    <col min="8216" max="8216" width="4.625" style="38" customWidth="1"/>
    <col min="8217" max="8217" width="5.875" style="38" customWidth="1"/>
    <col min="8218" max="8218" width="12.5" style="38" customWidth="1"/>
    <col min="8219" max="8219" width="9" style="38" customWidth="1"/>
    <col min="8220" max="8220" width="4.125" style="38" customWidth="1"/>
    <col min="8221" max="8221" width="15.25" style="38" customWidth="1"/>
    <col min="8222" max="8222" width="8.125" style="38" customWidth="1"/>
    <col min="8223" max="8225" width="6.875" style="38" customWidth="1"/>
    <col min="8226" max="8227" width="4.625" style="38" customWidth="1"/>
    <col min="8228" max="8228" width="5.75" style="38" customWidth="1"/>
    <col min="8229" max="8229" width="6.25" style="38" customWidth="1"/>
    <col min="8230" max="8230" width="5" style="38" customWidth="1"/>
    <col min="8231" max="8231" width="6" style="38" customWidth="1"/>
    <col min="8232" max="8232" width="5" style="38" customWidth="1"/>
    <col min="8233" max="8233" width="3.375" style="38" customWidth="1"/>
    <col min="8234" max="8234" width="5" style="38" customWidth="1"/>
    <col min="8235" max="8245" width="5.625" style="38" customWidth="1"/>
    <col min="8246" max="8448" width="9" style="38"/>
    <col min="8449" max="8449" width="3.125" style="38" customWidth="1"/>
    <col min="8450" max="8450" width="2.5" style="38" customWidth="1"/>
    <col min="8451" max="8451" width="2.75" style="38" customWidth="1"/>
    <col min="8452" max="8452" width="6" style="38" customWidth="1"/>
    <col min="8453" max="8453" width="6.25" style="38" customWidth="1"/>
    <col min="8454" max="8454" width="8.75" style="38" customWidth="1"/>
    <col min="8455" max="8455" width="5.625" style="38" customWidth="1"/>
    <col min="8456" max="8456" width="7.75" style="38" customWidth="1"/>
    <col min="8457" max="8457" width="6.25" style="38" customWidth="1"/>
    <col min="8458" max="8458" width="7.5" style="38" customWidth="1"/>
    <col min="8459" max="8459" width="8.125" style="38" customWidth="1"/>
    <col min="8460" max="8460" width="7.75" style="38" customWidth="1"/>
    <col min="8461" max="8461" width="6.25" style="38" customWidth="1"/>
    <col min="8462" max="8462" width="2" style="38" customWidth="1"/>
    <col min="8463" max="8463" width="7.5" style="38" customWidth="1"/>
    <col min="8464" max="8464" width="6.875" style="38" customWidth="1"/>
    <col min="8465" max="8465" width="7.75" style="38" customWidth="1"/>
    <col min="8466" max="8468" width="2.125" style="38" customWidth="1"/>
    <col min="8469" max="8469" width="1.75" style="38" customWidth="1"/>
    <col min="8470" max="8471" width="4.375" style="38" customWidth="1"/>
    <col min="8472" max="8472" width="4.625" style="38" customWidth="1"/>
    <col min="8473" max="8473" width="5.875" style="38" customWidth="1"/>
    <col min="8474" max="8474" width="12.5" style="38" customWidth="1"/>
    <col min="8475" max="8475" width="9" style="38" customWidth="1"/>
    <col min="8476" max="8476" width="4.125" style="38" customWidth="1"/>
    <col min="8477" max="8477" width="15.25" style="38" customWidth="1"/>
    <col min="8478" max="8478" width="8.125" style="38" customWidth="1"/>
    <col min="8479" max="8481" width="6.875" style="38" customWidth="1"/>
    <col min="8482" max="8483" width="4.625" style="38" customWidth="1"/>
    <col min="8484" max="8484" width="5.75" style="38" customWidth="1"/>
    <col min="8485" max="8485" width="6.25" style="38" customWidth="1"/>
    <col min="8486" max="8486" width="5" style="38" customWidth="1"/>
    <col min="8487" max="8487" width="6" style="38" customWidth="1"/>
    <col min="8488" max="8488" width="5" style="38" customWidth="1"/>
    <col min="8489" max="8489" width="3.375" style="38" customWidth="1"/>
    <col min="8490" max="8490" width="5" style="38" customWidth="1"/>
    <col min="8491" max="8501" width="5.625" style="38" customWidth="1"/>
    <col min="8502" max="8704" width="9" style="38"/>
    <col min="8705" max="8705" width="3.125" style="38" customWidth="1"/>
    <col min="8706" max="8706" width="2.5" style="38" customWidth="1"/>
    <col min="8707" max="8707" width="2.75" style="38" customWidth="1"/>
    <col min="8708" max="8708" width="6" style="38" customWidth="1"/>
    <col min="8709" max="8709" width="6.25" style="38" customWidth="1"/>
    <col min="8710" max="8710" width="8.75" style="38" customWidth="1"/>
    <col min="8711" max="8711" width="5.625" style="38" customWidth="1"/>
    <col min="8712" max="8712" width="7.75" style="38" customWidth="1"/>
    <col min="8713" max="8713" width="6.25" style="38" customWidth="1"/>
    <col min="8714" max="8714" width="7.5" style="38" customWidth="1"/>
    <col min="8715" max="8715" width="8.125" style="38" customWidth="1"/>
    <col min="8716" max="8716" width="7.75" style="38" customWidth="1"/>
    <col min="8717" max="8717" width="6.25" style="38" customWidth="1"/>
    <col min="8718" max="8718" width="2" style="38" customWidth="1"/>
    <col min="8719" max="8719" width="7.5" style="38" customWidth="1"/>
    <col min="8720" max="8720" width="6.875" style="38" customWidth="1"/>
    <col min="8721" max="8721" width="7.75" style="38" customWidth="1"/>
    <col min="8722" max="8724" width="2.125" style="38" customWidth="1"/>
    <col min="8725" max="8725" width="1.75" style="38" customWidth="1"/>
    <col min="8726" max="8727" width="4.375" style="38" customWidth="1"/>
    <col min="8728" max="8728" width="4.625" style="38" customWidth="1"/>
    <col min="8729" max="8729" width="5.875" style="38" customWidth="1"/>
    <col min="8730" max="8730" width="12.5" style="38" customWidth="1"/>
    <col min="8731" max="8731" width="9" style="38" customWidth="1"/>
    <col min="8732" max="8732" width="4.125" style="38" customWidth="1"/>
    <col min="8733" max="8733" width="15.25" style="38" customWidth="1"/>
    <col min="8734" max="8734" width="8.125" style="38" customWidth="1"/>
    <col min="8735" max="8737" width="6.875" style="38" customWidth="1"/>
    <col min="8738" max="8739" width="4.625" style="38" customWidth="1"/>
    <col min="8740" max="8740" width="5.75" style="38" customWidth="1"/>
    <col min="8741" max="8741" width="6.25" style="38" customWidth="1"/>
    <col min="8742" max="8742" width="5" style="38" customWidth="1"/>
    <col min="8743" max="8743" width="6" style="38" customWidth="1"/>
    <col min="8744" max="8744" width="5" style="38" customWidth="1"/>
    <col min="8745" max="8745" width="3.375" style="38" customWidth="1"/>
    <col min="8746" max="8746" width="5" style="38" customWidth="1"/>
    <col min="8747" max="8757" width="5.625" style="38" customWidth="1"/>
    <col min="8758" max="8960" width="9" style="38"/>
    <col min="8961" max="8961" width="3.125" style="38" customWidth="1"/>
    <col min="8962" max="8962" width="2.5" style="38" customWidth="1"/>
    <col min="8963" max="8963" width="2.75" style="38" customWidth="1"/>
    <col min="8964" max="8964" width="6" style="38" customWidth="1"/>
    <col min="8965" max="8965" width="6.25" style="38" customWidth="1"/>
    <col min="8966" max="8966" width="8.75" style="38" customWidth="1"/>
    <col min="8967" max="8967" width="5.625" style="38" customWidth="1"/>
    <col min="8968" max="8968" width="7.75" style="38" customWidth="1"/>
    <col min="8969" max="8969" width="6.25" style="38" customWidth="1"/>
    <col min="8970" max="8970" width="7.5" style="38" customWidth="1"/>
    <col min="8971" max="8971" width="8.125" style="38" customWidth="1"/>
    <col min="8972" max="8972" width="7.75" style="38" customWidth="1"/>
    <col min="8973" max="8973" width="6.25" style="38" customWidth="1"/>
    <col min="8974" max="8974" width="2" style="38" customWidth="1"/>
    <col min="8975" max="8975" width="7.5" style="38" customWidth="1"/>
    <col min="8976" max="8976" width="6.875" style="38" customWidth="1"/>
    <col min="8977" max="8977" width="7.75" style="38" customWidth="1"/>
    <col min="8978" max="8980" width="2.125" style="38" customWidth="1"/>
    <col min="8981" max="8981" width="1.75" style="38" customWidth="1"/>
    <col min="8982" max="8983" width="4.375" style="38" customWidth="1"/>
    <col min="8984" max="8984" width="4.625" style="38" customWidth="1"/>
    <col min="8985" max="8985" width="5.875" style="38" customWidth="1"/>
    <col min="8986" max="8986" width="12.5" style="38" customWidth="1"/>
    <col min="8987" max="8987" width="9" style="38" customWidth="1"/>
    <col min="8988" max="8988" width="4.125" style="38" customWidth="1"/>
    <col min="8989" max="8989" width="15.25" style="38" customWidth="1"/>
    <col min="8990" max="8990" width="8.125" style="38" customWidth="1"/>
    <col min="8991" max="8993" width="6.875" style="38" customWidth="1"/>
    <col min="8994" max="8995" width="4.625" style="38" customWidth="1"/>
    <col min="8996" max="8996" width="5.75" style="38" customWidth="1"/>
    <col min="8997" max="8997" width="6.25" style="38" customWidth="1"/>
    <col min="8998" max="8998" width="5" style="38" customWidth="1"/>
    <col min="8999" max="8999" width="6" style="38" customWidth="1"/>
    <col min="9000" max="9000" width="5" style="38" customWidth="1"/>
    <col min="9001" max="9001" width="3.375" style="38" customWidth="1"/>
    <col min="9002" max="9002" width="5" style="38" customWidth="1"/>
    <col min="9003" max="9013" width="5.625" style="38" customWidth="1"/>
    <col min="9014" max="9216" width="9" style="38"/>
    <col min="9217" max="9217" width="3.125" style="38" customWidth="1"/>
    <col min="9218" max="9218" width="2.5" style="38" customWidth="1"/>
    <col min="9219" max="9219" width="2.75" style="38" customWidth="1"/>
    <col min="9220" max="9220" width="6" style="38" customWidth="1"/>
    <col min="9221" max="9221" width="6.25" style="38" customWidth="1"/>
    <col min="9222" max="9222" width="8.75" style="38" customWidth="1"/>
    <col min="9223" max="9223" width="5.625" style="38" customWidth="1"/>
    <col min="9224" max="9224" width="7.75" style="38" customWidth="1"/>
    <col min="9225" max="9225" width="6.25" style="38" customWidth="1"/>
    <col min="9226" max="9226" width="7.5" style="38" customWidth="1"/>
    <col min="9227" max="9227" width="8.125" style="38" customWidth="1"/>
    <col min="9228" max="9228" width="7.75" style="38" customWidth="1"/>
    <col min="9229" max="9229" width="6.25" style="38" customWidth="1"/>
    <col min="9230" max="9230" width="2" style="38" customWidth="1"/>
    <col min="9231" max="9231" width="7.5" style="38" customWidth="1"/>
    <col min="9232" max="9232" width="6.875" style="38" customWidth="1"/>
    <col min="9233" max="9233" width="7.75" style="38" customWidth="1"/>
    <col min="9234" max="9236" width="2.125" style="38" customWidth="1"/>
    <col min="9237" max="9237" width="1.75" style="38" customWidth="1"/>
    <col min="9238" max="9239" width="4.375" style="38" customWidth="1"/>
    <col min="9240" max="9240" width="4.625" style="38" customWidth="1"/>
    <col min="9241" max="9241" width="5.875" style="38" customWidth="1"/>
    <col min="9242" max="9242" width="12.5" style="38" customWidth="1"/>
    <col min="9243" max="9243" width="9" style="38" customWidth="1"/>
    <col min="9244" max="9244" width="4.125" style="38" customWidth="1"/>
    <col min="9245" max="9245" width="15.25" style="38" customWidth="1"/>
    <col min="9246" max="9246" width="8.125" style="38" customWidth="1"/>
    <col min="9247" max="9249" width="6.875" style="38" customWidth="1"/>
    <col min="9250" max="9251" width="4.625" style="38" customWidth="1"/>
    <col min="9252" max="9252" width="5.75" style="38" customWidth="1"/>
    <col min="9253" max="9253" width="6.25" style="38" customWidth="1"/>
    <col min="9254" max="9254" width="5" style="38" customWidth="1"/>
    <col min="9255" max="9255" width="6" style="38" customWidth="1"/>
    <col min="9256" max="9256" width="5" style="38" customWidth="1"/>
    <col min="9257" max="9257" width="3.375" style="38" customWidth="1"/>
    <col min="9258" max="9258" width="5" style="38" customWidth="1"/>
    <col min="9259" max="9269" width="5.625" style="38" customWidth="1"/>
    <col min="9270" max="9472" width="9" style="38"/>
    <col min="9473" max="9473" width="3.125" style="38" customWidth="1"/>
    <col min="9474" max="9474" width="2.5" style="38" customWidth="1"/>
    <col min="9475" max="9475" width="2.75" style="38" customWidth="1"/>
    <col min="9476" max="9476" width="6" style="38" customWidth="1"/>
    <col min="9477" max="9477" width="6.25" style="38" customWidth="1"/>
    <col min="9478" max="9478" width="8.75" style="38" customWidth="1"/>
    <col min="9479" max="9479" width="5.625" style="38" customWidth="1"/>
    <col min="9480" max="9480" width="7.75" style="38" customWidth="1"/>
    <col min="9481" max="9481" width="6.25" style="38" customWidth="1"/>
    <col min="9482" max="9482" width="7.5" style="38" customWidth="1"/>
    <col min="9483" max="9483" width="8.125" style="38" customWidth="1"/>
    <col min="9484" max="9484" width="7.75" style="38" customWidth="1"/>
    <col min="9485" max="9485" width="6.25" style="38" customWidth="1"/>
    <col min="9486" max="9486" width="2" style="38" customWidth="1"/>
    <col min="9487" max="9487" width="7.5" style="38" customWidth="1"/>
    <col min="9488" max="9488" width="6.875" style="38" customWidth="1"/>
    <col min="9489" max="9489" width="7.75" style="38" customWidth="1"/>
    <col min="9490" max="9492" width="2.125" style="38" customWidth="1"/>
    <col min="9493" max="9493" width="1.75" style="38" customWidth="1"/>
    <col min="9494" max="9495" width="4.375" style="38" customWidth="1"/>
    <col min="9496" max="9496" width="4.625" style="38" customWidth="1"/>
    <col min="9497" max="9497" width="5.875" style="38" customWidth="1"/>
    <col min="9498" max="9498" width="12.5" style="38" customWidth="1"/>
    <col min="9499" max="9499" width="9" style="38" customWidth="1"/>
    <col min="9500" max="9500" width="4.125" style="38" customWidth="1"/>
    <col min="9501" max="9501" width="15.25" style="38" customWidth="1"/>
    <col min="9502" max="9502" width="8.125" style="38" customWidth="1"/>
    <col min="9503" max="9505" width="6.875" style="38" customWidth="1"/>
    <col min="9506" max="9507" width="4.625" style="38" customWidth="1"/>
    <col min="9508" max="9508" width="5.75" style="38" customWidth="1"/>
    <col min="9509" max="9509" width="6.25" style="38" customWidth="1"/>
    <col min="9510" max="9510" width="5" style="38" customWidth="1"/>
    <col min="9511" max="9511" width="6" style="38" customWidth="1"/>
    <col min="9512" max="9512" width="5" style="38" customWidth="1"/>
    <col min="9513" max="9513" width="3.375" style="38" customWidth="1"/>
    <col min="9514" max="9514" width="5" style="38" customWidth="1"/>
    <col min="9515" max="9525" width="5.625" style="38" customWidth="1"/>
    <col min="9526" max="9728" width="9" style="38"/>
    <col min="9729" max="9729" width="3.125" style="38" customWidth="1"/>
    <col min="9730" max="9730" width="2.5" style="38" customWidth="1"/>
    <col min="9731" max="9731" width="2.75" style="38" customWidth="1"/>
    <col min="9732" max="9732" width="6" style="38" customWidth="1"/>
    <col min="9733" max="9733" width="6.25" style="38" customWidth="1"/>
    <col min="9734" max="9734" width="8.75" style="38" customWidth="1"/>
    <col min="9735" max="9735" width="5.625" style="38" customWidth="1"/>
    <col min="9736" max="9736" width="7.75" style="38" customWidth="1"/>
    <col min="9737" max="9737" width="6.25" style="38" customWidth="1"/>
    <col min="9738" max="9738" width="7.5" style="38" customWidth="1"/>
    <col min="9739" max="9739" width="8.125" style="38" customWidth="1"/>
    <col min="9740" max="9740" width="7.75" style="38" customWidth="1"/>
    <col min="9741" max="9741" width="6.25" style="38" customWidth="1"/>
    <col min="9742" max="9742" width="2" style="38" customWidth="1"/>
    <col min="9743" max="9743" width="7.5" style="38" customWidth="1"/>
    <col min="9744" max="9744" width="6.875" style="38" customWidth="1"/>
    <col min="9745" max="9745" width="7.75" style="38" customWidth="1"/>
    <col min="9746" max="9748" width="2.125" style="38" customWidth="1"/>
    <col min="9749" max="9749" width="1.75" style="38" customWidth="1"/>
    <col min="9750" max="9751" width="4.375" style="38" customWidth="1"/>
    <col min="9752" max="9752" width="4.625" style="38" customWidth="1"/>
    <col min="9753" max="9753" width="5.875" style="38" customWidth="1"/>
    <col min="9754" max="9754" width="12.5" style="38" customWidth="1"/>
    <col min="9755" max="9755" width="9" style="38" customWidth="1"/>
    <col min="9756" max="9756" width="4.125" style="38" customWidth="1"/>
    <col min="9757" max="9757" width="15.25" style="38" customWidth="1"/>
    <col min="9758" max="9758" width="8.125" style="38" customWidth="1"/>
    <col min="9759" max="9761" width="6.875" style="38" customWidth="1"/>
    <col min="9762" max="9763" width="4.625" style="38" customWidth="1"/>
    <col min="9764" max="9764" width="5.75" style="38" customWidth="1"/>
    <col min="9765" max="9765" width="6.25" style="38" customWidth="1"/>
    <col min="9766" max="9766" width="5" style="38" customWidth="1"/>
    <col min="9767" max="9767" width="6" style="38" customWidth="1"/>
    <col min="9768" max="9768" width="5" style="38" customWidth="1"/>
    <col min="9769" max="9769" width="3.375" style="38" customWidth="1"/>
    <col min="9770" max="9770" width="5" style="38" customWidth="1"/>
    <col min="9771" max="9781" width="5.625" style="38" customWidth="1"/>
    <col min="9782" max="9984" width="9" style="38"/>
    <col min="9985" max="9985" width="3.125" style="38" customWidth="1"/>
    <col min="9986" max="9986" width="2.5" style="38" customWidth="1"/>
    <col min="9987" max="9987" width="2.75" style="38" customWidth="1"/>
    <col min="9988" max="9988" width="6" style="38" customWidth="1"/>
    <col min="9989" max="9989" width="6.25" style="38" customWidth="1"/>
    <col min="9990" max="9990" width="8.75" style="38" customWidth="1"/>
    <col min="9991" max="9991" width="5.625" style="38" customWidth="1"/>
    <col min="9992" max="9992" width="7.75" style="38" customWidth="1"/>
    <col min="9993" max="9993" width="6.25" style="38" customWidth="1"/>
    <col min="9994" max="9994" width="7.5" style="38" customWidth="1"/>
    <col min="9995" max="9995" width="8.125" style="38" customWidth="1"/>
    <col min="9996" max="9996" width="7.75" style="38" customWidth="1"/>
    <col min="9997" max="9997" width="6.25" style="38" customWidth="1"/>
    <col min="9998" max="9998" width="2" style="38" customWidth="1"/>
    <col min="9999" max="9999" width="7.5" style="38" customWidth="1"/>
    <col min="10000" max="10000" width="6.875" style="38" customWidth="1"/>
    <col min="10001" max="10001" width="7.75" style="38" customWidth="1"/>
    <col min="10002" max="10004" width="2.125" style="38" customWidth="1"/>
    <col min="10005" max="10005" width="1.75" style="38" customWidth="1"/>
    <col min="10006" max="10007" width="4.375" style="38" customWidth="1"/>
    <col min="10008" max="10008" width="4.625" style="38" customWidth="1"/>
    <col min="10009" max="10009" width="5.875" style="38" customWidth="1"/>
    <col min="10010" max="10010" width="12.5" style="38" customWidth="1"/>
    <col min="10011" max="10011" width="9" style="38" customWidth="1"/>
    <col min="10012" max="10012" width="4.125" style="38" customWidth="1"/>
    <col min="10013" max="10013" width="15.25" style="38" customWidth="1"/>
    <col min="10014" max="10014" width="8.125" style="38" customWidth="1"/>
    <col min="10015" max="10017" width="6.875" style="38" customWidth="1"/>
    <col min="10018" max="10019" width="4.625" style="38" customWidth="1"/>
    <col min="10020" max="10020" width="5.75" style="38" customWidth="1"/>
    <col min="10021" max="10021" width="6.25" style="38" customWidth="1"/>
    <col min="10022" max="10022" width="5" style="38" customWidth="1"/>
    <col min="10023" max="10023" width="6" style="38" customWidth="1"/>
    <col min="10024" max="10024" width="5" style="38" customWidth="1"/>
    <col min="10025" max="10025" width="3.375" style="38" customWidth="1"/>
    <col min="10026" max="10026" width="5" style="38" customWidth="1"/>
    <col min="10027" max="10037" width="5.625" style="38" customWidth="1"/>
    <col min="10038" max="10240" width="9" style="38"/>
    <col min="10241" max="10241" width="3.125" style="38" customWidth="1"/>
    <col min="10242" max="10242" width="2.5" style="38" customWidth="1"/>
    <col min="10243" max="10243" width="2.75" style="38" customWidth="1"/>
    <col min="10244" max="10244" width="6" style="38" customWidth="1"/>
    <col min="10245" max="10245" width="6.25" style="38" customWidth="1"/>
    <col min="10246" max="10246" width="8.75" style="38" customWidth="1"/>
    <col min="10247" max="10247" width="5.625" style="38" customWidth="1"/>
    <col min="10248" max="10248" width="7.75" style="38" customWidth="1"/>
    <col min="10249" max="10249" width="6.25" style="38" customWidth="1"/>
    <col min="10250" max="10250" width="7.5" style="38" customWidth="1"/>
    <col min="10251" max="10251" width="8.125" style="38" customWidth="1"/>
    <col min="10252" max="10252" width="7.75" style="38" customWidth="1"/>
    <col min="10253" max="10253" width="6.25" style="38" customWidth="1"/>
    <col min="10254" max="10254" width="2" style="38" customWidth="1"/>
    <col min="10255" max="10255" width="7.5" style="38" customWidth="1"/>
    <col min="10256" max="10256" width="6.875" style="38" customWidth="1"/>
    <col min="10257" max="10257" width="7.75" style="38" customWidth="1"/>
    <col min="10258" max="10260" width="2.125" style="38" customWidth="1"/>
    <col min="10261" max="10261" width="1.75" style="38" customWidth="1"/>
    <col min="10262" max="10263" width="4.375" style="38" customWidth="1"/>
    <col min="10264" max="10264" width="4.625" style="38" customWidth="1"/>
    <col min="10265" max="10265" width="5.875" style="38" customWidth="1"/>
    <col min="10266" max="10266" width="12.5" style="38" customWidth="1"/>
    <col min="10267" max="10267" width="9" style="38" customWidth="1"/>
    <col min="10268" max="10268" width="4.125" style="38" customWidth="1"/>
    <col min="10269" max="10269" width="15.25" style="38" customWidth="1"/>
    <col min="10270" max="10270" width="8.125" style="38" customWidth="1"/>
    <col min="10271" max="10273" width="6.875" style="38" customWidth="1"/>
    <col min="10274" max="10275" width="4.625" style="38" customWidth="1"/>
    <col min="10276" max="10276" width="5.75" style="38" customWidth="1"/>
    <col min="10277" max="10277" width="6.25" style="38" customWidth="1"/>
    <col min="10278" max="10278" width="5" style="38" customWidth="1"/>
    <col min="10279" max="10279" width="6" style="38" customWidth="1"/>
    <col min="10280" max="10280" width="5" style="38" customWidth="1"/>
    <col min="10281" max="10281" width="3.375" style="38" customWidth="1"/>
    <col min="10282" max="10282" width="5" style="38" customWidth="1"/>
    <col min="10283" max="10293" width="5.625" style="38" customWidth="1"/>
    <col min="10294" max="10496" width="9" style="38"/>
    <col min="10497" max="10497" width="3.125" style="38" customWidth="1"/>
    <col min="10498" max="10498" width="2.5" style="38" customWidth="1"/>
    <col min="10499" max="10499" width="2.75" style="38" customWidth="1"/>
    <col min="10500" max="10500" width="6" style="38" customWidth="1"/>
    <col min="10501" max="10501" width="6.25" style="38" customWidth="1"/>
    <col min="10502" max="10502" width="8.75" style="38" customWidth="1"/>
    <col min="10503" max="10503" width="5.625" style="38" customWidth="1"/>
    <col min="10504" max="10504" width="7.75" style="38" customWidth="1"/>
    <col min="10505" max="10505" width="6.25" style="38" customWidth="1"/>
    <col min="10506" max="10506" width="7.5" style="38" customWidth="1"/>
    <col min="10507" max="10507" width="8.125" style="38" customWidth="1"/>
    <col min="10508" max="10508" width="7.75" style="38" customWidth="1"/>
    <col min="10509" max="10509" width="6.25" style="38" customWidth="1"/>
    <col min="10510" max="10510" width="2" style="38" customWidth="1"/>
    <col min="10511" max="10511" width="7.5" style="38" customWidth="1"/>
    <col min="10512" max="10512" width="6.875" style="38" customWidth="1"/>
    <col min="10513" max="10513" width="7.75" style="38" customWidth="1"/>
    <col min="10514" max="10516" width="2.125" style="38" customWidth="1"/>
    <col min="10517" max="10517" width="1.75" style="38" customWidth="1"/>
    <col min="10518" max="10519" width="4.375" style="38" customWidth="1"/>
    <col min="10520" max="10520" width="4.625" style="38" customWidth="1"/>
    <col min="10521" max="10521" width="5.875" style="38" customWidth="1"/>
    <col min="10522" max="10522" width="12.5" style="38" customWidth="1"/>
    <col min="10523" max="10523" width="9" style="38" customWidth="1"/>
    <col min="10524" max="10524" width="4.125" style="38" customWidth="1"/>
    <col min="10525" max="10525" width="15.25" style="38" customWidth="1"/>
    <col min="10526" max="10526" width="8.125" style="38" customWidth="1"/>
    <col min="10527" max="10529" width="6.875" style="38" customWidth="1"/>
    <col min="10530" max="10531" width="4.625" style="38" customWidth="1"/>
    <col min="10532" max="10532" width="5.75" style="38" customWidth="1"/>
    <col min="10533" max="10533" width="6.25" style="38" customWidth="1"/>
    <col min="10534" max="10534" width="5" style="38" customWidth="1"/>
    <col min="10535" max="10535" width="6" style="38" customWidth="1"/>
    <col min="10536" max="10536" width="5" style="38" customWidth="1"/>
    <col min="10537" max="10537" width="3.375" style="38" customWidth="1"/>
    <col min="10538" max="10538" width="5" style="38" customWidth="1"/>
    <col min="10539" max="10549" width="5.625" style="38" customWidth="1"/>
    <col min="10550" max="10752" width="9" style="38"/>
    <col min="10753" max="10753" width="3.125" style="38" customWidth="1"/>
    <col min="10754" max="10754" width="2.5" style="38" customWidth="1"/>
    <col min="10755" max="10755" width="2.75" style="38" customWidth="1"/>
    <col min="10756" max="10756" width="6" style="38" customWidth="1"/>
    <col min="10757" max="10757" width="6.25" style="38" customWidth="1"/>
    <col min="10758" max="10758" width="8.75" style="38" customWidth="1"/>
    <col min="10759" max="10759" width="5.625" style="38" customWidth="1"/>
    <col min="10760" max="10760" width="7.75" style="38" customWidth="1"/>
    <col min="10761" max="10761" width="6.25" style="38" customWidth="1"/>
    <col min="10762" max="10762" width="7.5" style="38" customWidth="1"/>
    <col min="10763" max="10763" width="8.125" style="38" customWidth="1"/>
    <col min="10764" max="10764" width="7.75" style="38" customWidth="1"/>
    <col min="10765" max="10765" width="6.25" style="38" customWidth="1"/>
    <col min="10766" max="10766" width="2" style="38" customWidth="1"/>
    <col min="10767" max="10767" width="7.5" style="38" customWidth="1"/>
    <col min="10768" max="10768" width="6.875" style="38" customWidth="1"/>
    <col min="10769" max="10769" width="7.75" style="38" customWidth="1"/>
    <col min="10770" max="10772" width="2.125" style="38" customWidth="1"/>
    <col min="10773" max="10773" width="1.75" style="38" customWidth="1"/>
    <col min="10774" max="10775" width="4.375" style="38" customWidth="1"/>
    <col min="10776" max="10776" width="4.625" style="38" customWidth="1"/>
    <col min="10777" max="10777" width="5.875" style="38" customWidth="1"/>
    <col min="10778" max="10778" width="12.5" style="38" customWidth="1"/>
    <col min="10779" max="10779" width="9" style="38" customWidth="1"/>
    <col min="10780" max="10780" width="4.125" style="38" customWidth="1"/>
    <col min="10781" max="10781" width="15.25" style="38" customWidth="1"/>
    <col min="10782" max="10782" width="8.125" style="38" customWidth="1"/>
    <col min="10783" max="10785" width="6.875" style="38" customWidth="1"/>
    <col min="10786" max="10787" width="4.625" style="38" customWidth="1"/>
    <col min="10788" max="10788" width="5.75" style="38" customWidth="1"/>
    <col min="10789" max="10789" width="6.25" style="38" customWidth="1"/>
    <col min="10790" max="10790" width="5" style="38" customWidth="1"/>
    <col min="10791" max="10791" width="6" style="38" customWidth="1"/>
    <col min="10792" max="10792" width="5" style="38" customWidth="1"/>
    <col min="10793" max="10793" width="3.375" style="38" customWidth="1"/>
    <col min="10794" max="10794" width="5" style="38" customWidth="1"/>
    <col min="10795" max="10805" width="5.625" style="38" customWidth="1"/>
    <col min="10806" max="11008" width="9" style="38"/>
    <col min="11009" max="11009" width="3.125" style="38" customWidth="1"/>
    <col min="11010" max="11010" width="2.5" style="38" customWidth="1"/>
    <col min="11011" max="11011" width="2.75" style="38" customWidth="1"/>
    <col min="11012" max="11012" width="6" style="38" customWidth="1"/>
    <col min="11013" max="11013" width="6.25" style="38" customWidth="1"/>
    <col min="11014" max="11014" width="8.75" style="38" customWidth="1"/>
    <col min="11015" max="11015" width="5.625" style="38" customWidth="1"/>
    <col min="11016" max="11016" width="7.75" style="38" customWidth="1"/>
    <col min="11017" max="11017" width="6.25" style="38" customWidth="1"/>
    <col min="11018" max="11018" width="7.5" style="38" customWidth="1"/>
    <col min="11019" max="11019" width="8.125" style="38" customWidth="1"/>
    <col min="11020" max="11020" width="7.75" style="38" customWidth="1"/>
    <col min="11021" max="11021" width="6.25" style="38" customWidth="1"/>
    <col min="11022" max="11022" width="2" style="38" customWidth="1"/>
    <col min="11023" max="11023" width="7.5" style="38" customWidth="1"/>
    <col min="11024" max="11024" width="6.875" style="38" customWidth="1"/>
    <col min="11025" max="11025" width="7.75" style="38" customWidth="1"/>
    <col min="11026" max="11028" width="2.125" style="38" customWidth="1"/>
    <col min="11029" max="11029" width="1.75" style="38" customWidth="1"/>
    <col min="11030" max="11031" width="4.375" style="38" customWidth="1"/>
    <col min="11032" max="11032" width="4.625" style="38" customWidth="1"/>
    <col min="11033" max="11033" width="5.875" style="38" customWidth="1"/>
    <col min="11034" max="11034" width="12.5" style="38" customWidth="1"/>
    <col min="11035" max="11035" width="9" style="38" customWidth="1"/>
    <col min="11036" max="11036" width="4.125" style="38" customWidth="1"/>
    <col min="11037" max="11037" width="15.25" style="38" customWidth="1"/>
    <col min="11038" max="11038" width="8.125" style="38" customWidth="1"/>
    <col min="11039" max="11041" width="6.875" style="38" customWidth="1"/>
    <col min="11042" max="11043" width="4.625" style="38" customWidth="1"/>
    <col min="11044" max="11044" width="5.75" style="38" customWidth="1"/>
    <col min="11045" max="11045" width="6.25" style="38" customWidth="1"/>
    <col min="11046" max="11046" width="5" style="38" customWidth="1"/>
    <col min="11047" max="11047" width="6" style="38" customWidth="1"/>
    <col min="11048" max="11048" width="5" style="38" customWidth="1"/>
    <col min="11049" max="11049" width="3.375" style="38" customWidth="1"/>
    <col min="11050" max="11050" width="5" style="38" customWidth="1"/>
    <col min="11051" max="11061" width="5.625" style="38" customWidth="1"/>
    <col min="11062" max="11264" width="9" style="38"/>
    <col min="11265" max="11265" width="3.125" style="38" customWidth="1"/>
    <col min="11266" max="11266" width="2.5" style="38" customWidth="1"/>
    <col min="11267" max="11267" width="2.75" style="38" customWidth="1"/>
    <col min="11268" max="11268" width="6" style="38" customWidth="1"/>
    <col min="11269" max="11269" width="6.25" style="38" customWidth="1"/>
    <col min="11270" max="11270" width="8.75" style="38" customWidth="1"/>
    <col min="11271" max="11271" width="5.625" style="38" customWidth="1"/>
    <col min="11272" max="11272" width="7.75" style="38" customWidth="1"/>
    <col min="11273" max="11273" width="6.25" style="38" customWidth="1"/>
    <col min="11274" max="11274" width="7.5" style="38" customWidth="1"/>
    <col min="11275" max="11275" width="8.125" style="38" customWidth="1"/>
    <col min="11276" max="11276" width="7.75" style="38" customWidth="1"/>
    <col min="11277" max="11277" width="6.25" style="38" customWidth="1"/>
    <col min="11278" max="11278" width="2" style="38" customWidth="1"/>
    <col min="11279" max="11279" width="7.5" style="38" customWidth="1"/>
    <col min="11280" max="11280" width="6.875" style="38" customWidth="1"/>
    <col min="11281" max="11281" width="7.75" style="38" customWidth="1"/>
    <col min="11282" max="11284" width="2.125" style="38" customWidth="1"/>
    <col min="11285" max="11285" width="1.75" style="38" customWidth="1"/>
    <col min="11286" max="11287" width="4.375" style="38" customWidth="1"/>
    <col min="11288" max="11288" width="4.625" style="38" customWidth="1"/>
    <col min="11289" max="11289" width="5.875" style="38" customWidth="1"/>
    <col min="11290" max="11290" width="12.5" style="38" customWidth="1"/>
    <col min="11291" max="11291" width="9" style="38" customWidth="1"/>
    <col min="11292" max="11292" width="4.125" style="38" customWidth="1"/>
    <col min="11293" max="11293" width="15.25" style="38" customWidth="1"/>
    <col min="11294" max="11294" width="8.125" style="38" customWidth="1"/>
    <col min="11295" max="11297" width="6.875" style="38" customWidth="1"/>
    <col min="11298" max="11299" width="4.625" style="38" customWidth="1"/>
    <col min="11300" max="11300" width="5.75" style="38" customWidth="1"/>
    <col min="11301" max="11301" width="6.25" style="38" customWidth="1"/>
    <col min="11302" max="11302" width="5" style="38" customWidth="1"/>
    <col min="11303" max="11303" width="6" style="38" customWidth="1"/>
    <col min="11304" max="11304" width="5" style="38" customWidth="1"/>
    <col min="11305" max="11305" width="3.375" style="38" customWidth="1"/>
    <col min="11306" max="11306" width="5" style="38" customWidth="1"/>
    <col min="11307" max="11317" width="5.625" style="38" customWidth="1"/>
    <col min="11318" max="11520" width="9" style="38"/>
    <col min="11521" max="11521" width="3.125" style="38" customWidth="1"/>
    <col min="11522" max="11522" width="2.5" style="38" customWidth="1"/>
    <col min="11523" max="11523" width="2.75" style="38" customWidth="1"/>
    <col min="11524" max="11524" width="6" style="38" customWidth="1"/>
    <col min="11525" max="11525" width="6.25" style="38" customWidth="1"/>
    <col min="11526" max="11526" width="8.75" style="38" customWidth="1"/>
    <col min="11527" max="11527" width="5.625" style="38" customWidth="1"/>
    <col min="11528" max="11528" width="7.75" style="38" customWidth="1"/>
    <col min="11529" max="11529" width="6.25" style="38" customWidth="1"/>
    <col min="11530" max="11530" width="7.5" style="38" customWidth="1"/>
    <col min="11531" max="11531" width="8.125" style="38" customWidth="1"/>
    <col min="11532" max="11532" width="7.75" style="38" customWidth="1"/>
    <col min="11533" max="11533" width="6.25" style="38" customWidth="1"/>
    <col min="11534" max="11534" width="2" style="38" customWidth="1"/>
    <col min="11535" max="11535" width="7.5" style="38" customWidth="1"/>
    <col min="11536" max="11536" width="6.875" style="38" customWidth="1"/>
    <col min="11537" max="11537" width="7.75" style="38" customWidth="1"/>
    <col min="11538" max="11540" width="2.125" style="38" customWidth="1"/>
    <col min="11541" max="11541" width="1.75" style="38" customWidth="1"/>
    <col min="11542" max="11543" width="4.375" style="38" customWidth="1"/>
    <col min="11544" max="11544" width="4.625" style="38" customWidth="1"/>
    <col min="11545" max="11545" width="5.875" style="38" customWidth="1"/>
    <col min="11546" max="11546" width="12.5" style="38" customWidth="1"/>
    <col min="11547" max="11547" width="9" style="38" customWidth="1"/>
    <col min="11548" max="11548" width="4.125" style="38" customWidth="1"/>
    <col min="11549" max="11549" width="15.25" style="38" customWidth="1"/>
    <col min="11550" max="11550" width="8.125" style="38" customWidth="1"/>
    <col min="11551" max="11553" width="6.875" style="38" customWidth="1"/>
    <col min="11554" max="11555" width="4.625" style="38" customWidth="1"/>
    <col min="11556" max="11556" width="5.75" style="38" customWidth="1"/>
    <col min="11557" max="11557" width="6.25" style="38" customWidth="1"/>
    <col min="11558" max="11558" width="5" style="38" customWidth="1"/>
    <col min="11559" max="11559" width="6" style="38" customWidth="1"/>
    <col min="11560" max="11560" width="5" style="38" customWidth="1"/>
    <col min="11561" max="11561" width="3.375" style="38" customWidth="1"/>
    <col min="11562" max="11562" width="5" style="38" customWidth="1"/>
    <col min="11563" max="11573" width="5.625" style="38" customWidth="1"/>
    <col min="11574" max="11776" width="9" style="38"/>
    <col min="11777" max="11777" width="3.125" style="38" customWidth="1"/>
    <col min="11778" max="11778" width="2.5" style="38" customWidth="1"/>
    <col min="11779" max="11779" width="2.75" style="38" customWidth="1"/>
    <col min="11780" max="11780" width="6" style="38" customWidth="1"/>
    <col min="11781" max="11781" width="6.25" style="38" customWidth="1"/>
    <col min="11782" max="11782" width="8.75" style="38" customWidth="1"/>
    <col min="11783" max="11783" width="5.625" style="38" customWidth="1"/>
    <col min="11784" max="11784" width="7.75" style="38" customWidth="1"/>
    <col min="11785" max="11785" width="6.25" style="38" customWidth="1"/>
    <col min="11786" max="11786" width="7.5" style="38" customWidth="1"/>
    <col min="11787" max="11787" width="8.125" style="38" customWidth="1"/>
    <col min="11788" max="11788" width="7.75" style="38" customWidth="1"/>
    <col min="11789" max="11789" width="6.25" style="38" customWidth="1"/>
    <col min="11790" max="11790" width="2" style="38" customWidth="1"/>
    <col min="11791" max="11791" width="7.5" style="38" customWidth="1"/>
    <col min="11792" max="11792" width="6.875" style="38" customWidth="1"/>
    <col min="11793" max="11793" width="7.75" style="38" customWidth="1"/>
    <col min="11794" max="11796" width="2.125" style="38" customWidth="1"/>
    <col min="11797" max="11797" width="1.75" style="38" customWidth="1"/>
    <col min="11798" max="11799" width="4.375" style="38" customWidth="1"/>
    <col min="11800" max="11800" width="4.625" style="38" customWidth="1"/>
    <col min="11801" max="11801" width="5.875" style="38" customWidth="1"/>
    <col min="11802" max="11802" width="12.5" style="38" customWidth="1"/>
    <col min="11803" max="11803" width="9" style="38" customWidth="1"/>
    <col min="11804" max="11804" width="4.125" style="38" customWidth="1"/>
    <col min="11805" max="11805" width="15.25" style="38" customWidth="1"/>
    <col min="11806" max="11806" width="8.125" style="38" customWidth="1"/>
    <col min="11807" max="11809" width="6.875" style="38" customWidth="1"/>
    <col min="11810" max="11811" width="4.625" style="38" customWidth="1"/>
    <col min="11812" max="11812" width="5.75" style="38" customWidth="1"/>
    <col min="11813" max="11813" width="6.25" style="38" customWidth="1"/>
    <col min="11814" max="11814" width="5" style="38" customWidth="1"/>
    <col min="11815" max="11815" width="6" style="38" customWidth="1"/>
    <col min="11816" max="11816" width="5" style="38" customWidth="1"/>
    <col min="11817" max="11817" width="3.375" style="38" customWidth="1"/>
    <col min="11818" max="11818" width="5" style="38" customWidth="1"/>
    <col min="11819" max="11829" width="5.625" style="38" customWidth="1"/>
    <col min="11830" max="12032" width="9" style="38"/>
    <col min="12033" max="12033" width="3.125" style="38" customWidth="1"/>
    <col min="12034" max="12034" width="2.5" style="38" customWidth="1"/>
    <col min="12035" max="12035" width="2.75" style="38" customWidth="1"/>
    <col min="12036" max="12036" width="6" style="38" customWidth="1"/>
    <col min="12037" max="12037" width="6.25" style="38" customWidth="1"/>
    <col min="12038" max="12038" width="8.75" style="38" customWidth="1"/>
    <col min="12039" max="12039" width="5.625" style="38" customWidth="1"/>
    <col min="12040" max="12040" width="7.75" style="38" customWidth="1"/>
    <col min="12041" max="12041" width="6.25" style="38" customWidth="1"/>
    <col min="12042" max="12042" width="7.5" style="38" customWidth="1"/>
    <col min="12043" max="12043" width="8.125" style="38" customWidth="1"/>
    <col min="12044" max="12044" width="7.75" style="38" customWidth="1"/>
    <col min="12045" max="12045" width="6.25" style="38" customWidth="1"/>
    <col min="12046" max="12046" width="2" style="38" customWidth="1"/>
    <col min="12047" max="12047" width="7.5" style="38" customWidth="1"/>
    <col min="12048" max="12048" width="6.875" style="38" customWidth="1"/>
    <col min="12049" max="12049" width="7.75" style="38" customWidth="1"/>
    <col min="12050" max="12052" width="2.125" style="38" customWidth="1"/>
    <col min="12053" max="12053" width="1.75" style="38" customWidth="1"/>
    <col min="12054" max="12055" width="4.375" style="38" customWidth="1"/>
    <col min="12056" max="12056" width="4.625" style="38" customWidth="1"/>
    <col min="12057" max="12057" width="5.875" style="38" customWidth="1"/>
    <col min="12058" max="12058" width="12.5" style="38" customWidth="1"/>
    <col min="12059" max="12059" width="9" style="38" customWidth="1"/>
    <col min="12060" max="12060" width="4.125" style="38" customWidth="1"/>
    <col min="12061" max="12061" width="15.25" style="38" customWidth="1"/>
    <col min="12062" max="12062" width="8.125" style="38" customWidth="1"/>
    <col min="12063" max="12065" width="6.875" style="38" customWidth="1"/>
    <col min="12066" max="12067" width="4.625" style="38" customWidth="1"/>
    <col min="12068" max="12068" width="5.75" style="38" customWidth="1"/>
    <col min="12069" max="12069" width="6.25" style="38" customWidth="1"/>
    <col min="12070" max="12070" width="5" style="38" customWidth="1"/>
    <col min="12071" max="12071" width="6" style="38" customWidth="1"/>
    <col min="12072" max="12072" width="5" style="38" customWidth="1"/>
    <col min="12073" max="12073" width="3.375" style="38" customWidth="1"/>
    <col min="12074" max="12074" width="5" style="38" customWidth="1"/>
    <col min="12075" max="12085" width="5.625" style="38" customWidth="1"/>
    <col min="12086" max="12288" width="9" style="38"/>
    <col min="12289" max="12289" width="3.125" style="38" customWidth="1"/>
    <col min="12290" max="12290" width="2.5" style="38" customWidth="1"/>
    <col min="12291" max="12291" width="2.75" style="38" customWidth="1"/>
    <col min="12292" max="12292" width="6" style="38" customWidth="1"/>
    <col min="12293" max="12293" width="6.25" style="38" customWidth="1"/>
    <col min="12294" max="12294" width="8.75" style="38" customWidth="1"/>
    <col min="12295" max="12295" width="5.625" style="38" customWidth="1"/>
    <col min="12296" max="12296" width="7.75" style="38" customWidth="1"/>
    <col min="12297" max="12297" width="6.25" style="38" customWidth="1"/>
    <col min="12298" max="12298" width="7.5" style="38" customWidth="1"/>
    <col min="12299" max="12299" width="8.125" style="38" customWidth="1"/>
    <col min="12300" max="12300" width="7.75" style="38" customWidth="1"/>
    <col min="12301" max="12301" width="6.25" style="38" customWidth="1"/>
    <col min="12302" max="12302" width="2" style="38" customWidth="1"/>
    <col min="12303" max="12303" width="7.5" style="38" customWidth="1"/>
    <col min="12304" max="12304" width="6.875" style="38" customWidth="1"/>
    <col min="12305" max="12305" width="7.75" style="38" customWidth="1"/>
    <col min="12306" max="12308" width="2.125" style="38" customWidth="1"/>
    <col min="12309" max="12309" width="1.75" style="38" customWidth="1"/>
    <col min="12310" max="12311" width="4.375" style="38" customWidth="1"/>
    <col min="12312" max="12312" width="4.625" style="38" customWidth="1"/>
    <col min="12313" max="12313" width="5.875" style="38" customWidth="1"/>
    <col min="12314" max="12314" width="12.5" style="38" customWidth="1"/>
    <col min="12315" max="12315" width="9" style="38" customWidth="1"/>
    <col min="12316" max="12316" width="4.125" style="38" customWidth="1"/>
    <col min="12317" max="12317" width="15.25" style="38" customWidth="1"/>
    <col min="12318" max="12318" width="8.125" style="38" customWidth="1"/>
    <col min="12319" max="12321" width="6.875" style="38" customWidth="1"/>
    <col min="12322" max="12323" width="4.625" style="38" customWidth="1"/>
    <col min="12324" max="12324" width="5.75" style="38" customWidth="1"/>
    <col min="12325" max="12325" width="6.25" style="38" customWidth="1"/>
    <col min="12326" max="12326" width="5" style="38" customWidth="1"/>
    <col min="12327" max="12327" width="6" style="38" customWidth="1"/>
    <col min="12328" max="12328" width="5" style="38" customWidth="1"/>
    <col min="12329" max="12329" width="3.375" style="38" customWidth="1"/>
    <col min="12330" max="12330" width="5" style="38" customWidth="1"/>
    <col min="12331" max="12341" width="5.625" style="38" customWidth="1"/>
    <col min="12342" max="12544" width="9" style="38"/>
    <col min="12545" max="12545" width="3.125" style="38" customWidth="1"/>
    <col min="12546" max="12546" width="2.5" style="38" customWidth="1"/>
    <col min="12547" max="12547" width="2.75" style="38" customWidth="1"/>
    <col min="12548" max="12548" width="6" style="38" customWidth="1"/>
    <col min="12549" max="12549" width="6.25" style="38" customWidth="1"/>
    <col min="12550" max="12550" width="8.75" style="38" customWidth="1"/>
    <col min="12551" max="12551" width="5.625" style="38" customWidth="1"/>
    <col min="12552" max="12552" width="7.75" style="38" customWidth="1"/>
    <col min="12553" max="12553" width="6.25" style="38" customWidth="1"/>
    <col min="12554" max="12554" width="7.5" style="38" customWidth="1"/>
    <col min="12555" max="12555" width="8.125" style="38" customWidth="1"/>
    <col min="12556" max="12556" width="7.75" style="38" customWidth="1"/>
    <col min="12557" max="12557" width="6.25" style="38" customWidth="1"/>
    <col min="12558" max="12558" width="2" style="38" customWidth="1"/>
    <col min="12559" max="12559" width="7.5" style="38" customWidth="1"/>
    <col min="12560" max="12560" width="6.875" style="38" customWidth="1"/>
    <col min="12561" max="12561" width="7.75" style="38" customWidth="1"/>
    <col min="12562" max="12564" width="2.125" style="38" customWidth="1"/>
    <col min="12565" max="12565" width="1.75" style="38" customWidth="1"/>
    <col min="12566" max="12567" width="4.375" style="38" customWidth="1"/>
    <col min="12568" max="12568" width="4.625" style="38" customWidth="1"/>
    <col min="12569" max="12569" width="5.875" style="38" customWidth="1"/>
    <col min="12570" max="12570" width="12.5" style="38" customWidth="1"/>
    <col min="12571" max="12571" width="9" style="38" customWidth="1"/>
    <col min="12572" max="12572" width="4.125" style="38" customWidth="1"/>
    <col min="12573" max="12573" width="15.25" style="38" customWidth="1"/>
    <col min="12574" max="12574" width="8.125" style="38" customWidth="1"/>
    <col min="12575" max="12577" width="6.875" style="38" customWidth="1"/>
    <col min="12578" max="12579" width="4.625" style="38" customWidth="1"/>
    <col min="12580" max="12580" width="5.75" style="38" customWidth="1"/>
    <col min="12581" max="12581" width="6.25" style="38" customWidth="1"/>
    <col min="12582" max="12582" width="5" style="38" customWidth="1"/>
    <col min="12583" max="12583" width="6" style="38" customWidth="1"/>
    <col min="12584" max="12584" width="5" style="38" customWidth="1"/>
    <col min="12585" max="12585" width="3.375" style="38" customWidth="1"/>
    <col min="12586" max="12586" width="5" style="38" customWidth="1"/>
    <col min="12587" max="12597" width="5.625" style="38" customWidth="1"/>
    <col min="12598" max="12800" width="9" style="38"/>
    <col min="12801" max="12801" width="3.125" style="38" customWidth="1"/>
    <col min="12802" max="12802" width="2.5" style="38" customWidth="1"/>
    <col min="12803" max="12803" width="2.75" style="38" customWidth="1"/>
    <col min="12804" max="12804" width="6" style="38" customWidth="1"/>
    <col min="12805" max="12805" width="6.25" style="38" customWidth="1"/>
    <col min="12806" max="12806" width="8.75" style="38" customWidth="1"/>
    <col min="12807" max="12807" width="5.625" style="38" customWidth="1"/>
    <col min="12808" max="12808" width="7.75" style="38" customWidth="1"/>
    <col min="12809" max="12809" width="6.25" style="38" customWidth="1"/>
    <col min="12810" max="12810" width="7.5" style="38" customWidth="1"/>
    <col min="12811" max="12811" width="8.125" style="38" customWidth="1"/>
    <col min="12812" max="12812" width="7.75" style="38" customWidth="1"/>
    <col min="12813" max="12813" width="6.25" style="38" customWidth="1"/>
    <col min="12814" max="12814" width="2" style="38" customWidth="1"/>
    <col min="12815" max="12815" width="7.5" style="38" customWidth="1"/>
    <col min="12816" max="12816" width="6.875" style="38" customWidth="1"/>
    <col min="12817" max="12817" width="7.75" style="38" customWidth="1"/>
    <col min="12818" max="12820" width="2.125" style="38" customWidth="1"/>
    <col min="12821" max="12821" width="1.75" style="38" customWidth="1"/>
    <col min="12822" max="12823" width="4.375" style="38" customWidth="1"/>
    <col min="12824" max="12824" width="4.625" style="38" customWidth="1"/>
    <col min="12825" max="12825" width="5.875" style="38" customWidth="1"/>
    <col min="12826" max="12826" width="12.5" style="38" customWidth="1"/>
    <col min="12827" max="12827" width="9" style="38" customWidth="1"/>
    <col min="12828" max="12828" width="4.125" style="38" customWidth="1"/>
    <col min="12829" max="12829" width="15.25" style="38" customWidth="1"/>
    <col min="12830" max="12830" width="8.125" style="38" customWidth="1"/>
    <col min="12831" max="12833" width="6.875" style="38" customWidth="1"/>
    <col min="12834" max="12835" width="4.625" style="38" customWidth="1"/>
    <col min="12836" max="12836" width="5.75" style="38" customWidth="1"/>
    <col min="12837" max="12837" width="6.25" style="38" customWidth="1"/>
    <col min="12838" max="12838" width="5" style="38" customWidth="1"/>
    <col min="12839" max="12839" width="6" style="38" customWidth="1"/>
    <col min="12840" max="12840" width="5" style="38" customWidth="1"/>
    <col min="12841" max="12841" width="3.375" style="38" customWidth="1"/>
    <col min="12842" max="12842" width="5" style="38" customWidth="1"/>
    <col min="12843" max="12853" width="5.625" style="38" customWidth="1"/>
    <col min="12854" max="13056" width="9" style="38"/>
    <col min="13057" max="13057" width="3.125" style="38" customWidth="1"/>
    <col min="13058" max="13058" width="2.5" style="38" customWidth="1"/>
    <col min="13059" max="13059" width="2.75" style="38" customWidth="1"/>
    <col min="13060" max="13060" width="6" style="38" customWidth="1"/>
    <col min="13061" max="13061" width="6.25" style="38" customWidth="1"/>
    <col min="13062" max="13062" width="8.75" style="38" customWidth="1"/>
    <col min="13063" max="13063" width="5.625" style="38" customWidth="1"/>
    <col min="13064" max="13064" width="7.75" style="38" customWidth="1"/>
    <col min="13065" max="13065" width="6.25" style="38" customWidth="1"/>
    <col min="13066" max="13066" width="7.5" style="38" customWidth="1"/>
    <col min="13067" max="13067" width="8.125" style="38" customWidth="1"/>
    <col min="13068" max="13068" width="7.75" style="38" customWidth="1"/>
    <col min="13069" max="13069" width="6.25" style="38" customWidth="1"/>
    <col min="13070" max="13070" width="2" style="38" customWidth="1"/>
    <col min="13071" max="13071" width="7.5" style="38" customWidth="1"/>
    <col min="13072" max="13072" width="6.875" style="38" customWidth="1"/>
    <col min="13073" max="13073" width="7.75" style="38" customWidth="1"/>
    <col min="13074" max="13076" width="2.125" style="38" customWidth="1"/>
    <col min="13077" max="13077" width="1.75" style="38" customWidth="1"/>
    <col min="13078" max="13079" width="4.375" style="38" customWidth="1"/>
    <col min="13080" max="13080" width="4.625" style="38" customWidth="1"/>
    <col min="13081" max="13081" width="5.875" style="38" customWidth="1"/>
    <col min="13082" max="13082" width="12.5" style="38" customWidth="1"/>
    <col min="13083" max="13083" width="9" style="38" customWidth="1"/>
    <col min="13084" max="13084" width="4.125" style="38" customWidth="1"/>
    <col min="13085" max="13085" width="15.25" style="38" customWidth="1"/>
    <col min="13086" max="13086" width="8.125" style="38" customWidth="1"/>
    <col min="13087" max="13089" width="6.875" style="38" customWidth="1"/>
    <col min="13090" max="13091" width="4.625" style="38" customWidth="1"/>
    <col min="13092" max="13092" width="5.75" style="38" customWidth="1"/>
    <col min="13093" max="13093" width="6.25" style="38" customWidth="1"/>
    <col min="13094" max="13094" width="5" style="38" customWidth="1"/>
    <col min="13095" max="13095" width="6" style="38" customWidth="1"/>
    <col min="13096" max="13096" width="5" style="38" customWidth="1"/>
    <col min="13097" max="13097" width="3.375" style="38" customWidth="1"/>
    <col min="13098" max="13098" width="5" style="38" customWidth="1"/>
    <col min="13099" max="13109" width="5.625" style="38" customWidth="1"/>
    <col min="13110" max="13312" width="9" style="38"/>
    <col min="13313" max="13313" width="3.125" style="38" customWidth="1"/>
    <col min="13314" max="13314" width="2.5" style="38" customWidth="1"/>
    <col min="13315" max="13315" width="2.75" style="38" customWidth="1"/>
    <col min="13316" max="13316" width="6" style="38" customWidth="1"/>
    <col min="13317" max="13317" width="6.25" style="38" customWidth="1"/>
    <col min="13318" max="13318" width="8.75" style="38" customWidth="1"/>
    <col min="13319" max="13319" width="5.625" style="38" customWidth="1"/>
    <col min="13320" max="13320" width="7.75" style="38" customWidth="1"/>
    <col min="13321" max="13321" width="6.25" style="38" customWidth="1"/>
    <col min="13322" max="13322" width="7.5" style="38" customWidth="1"/>
    <col min="13323" max="13323" width="8.125" style="38" customWidth="1"/>
    <col min="13324" max="13324" width="7.75" style="38" customWidth="1"/>
    <col min="13325" max="13325" width="6.25" style="38" customWidth="1"/>
    <col min="13326" max="13326" width="2" style="38" customWidth="1"/>
    <col min="13327" max="13327" width="7.5" style="38" customWidth="1"/>
    <col min="13328" max="13328" width="6.875" style="38" customWidth="1"/>
    <col min="13329" max="13329" width="7.75" style="38" customWidth="1"/>
    <col min="13330" max="13332" width="2.125" style="38" customWidth="1"/>
    <col min="13333" max="13333" width="1.75" style="38" customWidth="1"/>
    <col min="13334" max="13335" width="4.375" style="38" customWidth="1"/>
    <col min="13336" max="13336" width="4.625" style="38" customWidth="1"/>
    <col min="13337" max="13337" width="5.875" style="38" customWidth="1"/>
    <col min="13338" max="13338" width="12.5" style="38" customWidth="1"/>
    <col min="13339" max="13339" width="9" style="38" customWidth="1"/>
    <col min="13340" max="13340" width="4.125" style="38" customWidth="1"/>
    <col min="13341" max="13341" width="15.25" style="38" customWidth="1"/>
    <col min="13342" max="13342" width="8.125" style="38" customWidth="1"/>
    <col min="13343" max="13345" width="6.875" style="38" customWidth="1"/>
    <col min="13346" max="13347" width="4.625" style="38" customWidth="1"/>
    <col min="13348" max="13348" width="5.75" style="38" customWidth="1"/>
    <col min="13349" max="13349" width="6.25" style="38" customWidth="1"/>
    <col min="13350" max="13350" width="5" style="38" customWidth="1"/>
    <col min="13351" max="13351" width="6" style="38" customWidth="1"/>
    <col min="13352" max="13352" width="5" style="38" customWidth="1"/>
    <col min="13353" max="13353" width="3.375" style="38" customWidth="1"/>
    <col min="13354" max="13354" width="5" style="38" customWidth="1"/>
    <col min="13355" max="13365" width="5.625" style="38" customWidth="1"/>
    <col min="13366" max="13568" width="9" style="38"/>
    <col min="13569" max="13569" width="3.125" style="38" customWidth="1"/>
    <col min="13570" max="13570" width="2.5" style="38" customWidth="1"/>
    <col min="13571" max="13571" width="2.75" style="38" customWidth="1"/>
    <col min="13572" max="13572" width="6" style="38" customWidth="1"/>
    <col min="13573" max="13573" width="6.25" style="38" customWidth="1"/>
    <col min="13574" max="13574" width="8.75" style="38" customWidth="1"/>
    <col min="13575" max="13575" width="5.625" style="38" customWidth="1"/>
    <col min="13576" max="13576" width="7.75" style="38" customWidth="1"/>
    <col min="13577" max="13577" width="6.25" style="38" customWidth="1"/>
    <col min="13578" max="13578" width="7.5" style="38" customWidth="1"/>
    <col min="13579" max="13579" width="8.125" style="38" customWidth="1"/>
    <col min="13580" max="13580" width="7.75" style="38" customWidth="1"/>
    <col min="13581" max="13581" width="6.25" style="38" customWidth="1"/>
    <col min="13582" max="13582" width="2" style="38" customWidth="1"/>
    <col min="13583" max="13583" width="7.5" style="38" customWidth="1"/>
    <col min="13584" max="13584" width="6.875" style="38" customWidth="1"/>
    <col min="13585" max="13585" width="7.75" style="38" customWidth="1"/>
    <col min="13586" max="13588" width="2.125" style="38" customWidth="1"/>
    <col min="13589" max="13589" width="1.75" style="38" customWidth="1"/>
    <col min="13590" max="13591" width="4.375" style="38" customWidth="1"/>
    <col min="13592" max="13592" width="4.625" style="38" customWidth="1"/>
    <col min="13593" max="13593" width="5.875" style="38" customWidth="1"/>
    <col min="13594" max="13594" width="12.5" style="38" customWidth="1"/>
    <col min="13595" max="13595" width="9" style="38" customWidth="1"/>
    <col min="13596" max="13596" width="4.125" style="38" customWidth="1"/>
    <col min="13597" max="13597" width="15.25" style="38" customWidth="1"/>
    <col min="13598" max="13598" width="8.125" style="38" customWidth="1"/>
    <col min="13599" max="13601" width="6.875" style="38" customWidth="1"/>
    <col min="13602" max="13603" width="4.625" style="38" customWidth="1"/>
    <col min="13604" max="13604" width="5.75" style="38" customWidth="1"/>
    <col min="13605" max="13605" width="6.25" style="38" customWidth="1"/>
    <col min="13606" max="13606" width="5" style="38" customWidth="1"/>
    <col min="13607" max="13607" width="6" style="38" customWidth="1"/>
    <col min="13608" max="13608" width="5" style="38" customWidth="1"/>
    <col min="13609" max="13609" width="3.375" style="38" customWidth="1"/>
    <col min="13610" max="13610" width="5" style="38" customWidth="1"/>
    <col min="13611" max="13621" width="5.625" style="38" customWidth="1"/>
    <col min="13622" max="13824" width="9" style="38"/>
    <col min="13825" max="13825" width="3.125" style="38" customWidth="1"/>
    <col min="13826" max="13826" width="2.5" style="38" customWidth="1"/>
    <col min="13827" max="13827" width="2.75" style="38" customWidth="1"/>
    <col min="13828" max="13828" width="6" style="38" customWidth="1"/>
    <col min="13829" max="13829" width="6.25" style="38" customWidth="1"/>
    <col min="13830" max="13830" width="8.75" style="38" customWidth="1"/>
    <col min="13831" max="13831" width="5.625" style="38" customWidth="1"/>
    <col min="13832" max="13832" width="7.75" style="38" customWidth="1"/>
    <col min="13833" max="13833" width="6.25" style="38" customWidth="1"/>
    <col min="13834" max="13834" width="7.5" style="38" customWidth="1"/>
    <col min="13835" max="13835" width="8.125" style="38" customWidth="1"/>
    <col min="13836" max="13836" width="7.75" style="38" customWidth="1"/>
    <col min="13837" max="13837" width="6.25" style="38" customWidth="1"/>
    <col min="13838" max="13838" width="2" style="38" customWidth="1"/>
    <col min="13839" max="13839" width="7.5" style="38" customWidth="1"/>
    <col min="13840" max="13840" width="6.875" style="38" customWidth="1"/>
    <col min="13841" max="13841" width="7.75" style="38" customWidth="1"/>
    <col min="13842" max="13844" width="2.125" style="38" customWidth="1"/>
    <col min="13845" max="13845" width="1.75" style="38" customWidth="1"/>
    <col min="13846" max="13847" width="4.375" style="38" customWidth="1"/>
    <col min="13848" max="13848" width="4.625" style="38" customWidth="1"/>
    <col min="13849" max="13849" width="5.875" style="38" customWidth="1"/>
    <col min="13850" max="13850" width="12.5" style="38" customWidth="1"/>
    <col min="13851" max="13851" width="9" style="38" customWidth="1"/>
    <col min="13852" max="13852" width="4.125" style="38" customWidth="1"/>
    <col min="13853" max="13853" width="15.25" style="38" customWidth="1"/>
    <col min="13854" max="13854" width="8.125" style="38" customWidth="1"/>
    <col min="13855" max="13857" width="6.875" style="38" customWidth="1"/>
    <col min="13858" max="13859" width="4.625" style="38" customWidth="1"/>
    <col min="13860" max="13860" width="5.75" style="38" customWidth="1"/>
    <col min="13861" max="13861" width="6.25" style="38" customWidth="1"/>
    <col min="13862" max="13862" width="5" style="38" customWidth="1"/>
    <col min="13863" max="13863" width="6" style="38" customWidth="1"/>
    <col min="13864" max="13864" width="5" style="38" customWidth="1"/>
    <col min="13865" max="13865" width="3.375" style="38" customWidth="1"/>
    <col min="13866" max="13866" width="5" style="38" customWidth="1"/>
    <col min="13867" max="13877" width="5.625" style="38" customWidth="1"/>
    <col min="13878" max="14080" width="9" style="38"/>
    <col min="14081" max="14081" width="3.125" style="38" customWidth="1"/>
    <col min="14082" max="14082" width="2.5" style="38" customWidth="1"/>
    <col min="14083" max="14083" width="2.75" style="38" customWidth="1"/>
    <col min="14084" max="14084" width="6" style="38" customWidth="1"/>
    <col min="14085" max="14085" width="6.25" style="38" customWidth="1"/>
    <col min="14086" max="14086" width="8.75" style="38" customWidth="1"/>
    <col min="14087" max="14087" width="5.625" style="38" customWidth="1"/>
    <col min="14088" max="14088" width="7.75" style="38" customWidth="1"/>
    <col min="14089" max="14089" width="6.25" style="38" customWidth="1"/>
    <col min="14090" max="14090" width="7.5" style="38" customWidth="1"/>
    <col min="14091" max="14091" width="8.125" style="38" customWidth="1"/>
    <col min="14092" max="14092" width="7.75" style="38" customWidth="1"/>
    <col min="14093" max="14093" width="6.25" style="38" customWidth="1"/>
    <col min="14094" max="14094" width="2" style="38" customWidth="1"/>
    <col min="14095" max="14095" width="7.5" style="38" customWidth="1"/>
    <col min="14096" max="14096" width="6.875" style="38" customWidth="1"/>
    <col min="14097" max="14097" width="7.75" style="38" customWidth="1"/>
    <col min="14098" max="14100" width="2.125" style="38" customWidth="1"/>
    <col min="14101" max="14101" width="1.75" style="38" customWidth="1"/>
    <col min="14102" max="14103" width="4.375" style="38" customWidth="1"/>
    <col min="14104" max="14104" width="4.625" style="38" customWidth="1"/>
    <col min="14105" max="14105" width="5.875" style="38" customWidth="1"/>
    <col min="14106" max="14106" width="12.5" style="38" customWidth="1"/>
    <col min="14107" max="14107" width="9" style="38" customWidth="1"/>
    <col min="14108" max="14108" width="4.125" style="38" customWidth="1"/>
    <col min="14109" max="14109" width="15.25" style="38" customWidth="1"/>
    <col min="14110" max="14110" width="8.125" style="38" customWidth="1"/>
    <col min="14111" max="14113" width="6.875" style="38" customWidth="1"/>
    <col min="14114" max="14115" width="4.625" style="38" customWidth="1"/>
    <col min="14116" max="14116" width="5.75" style="38" customWidth="1"/>
    <col min="14117" max="14117" width="6.25" style="38" customWidth="1"/>
    <col min="14118" max="14118" width="5" style="38" customWidth="1"/>
    <col min="14119" max="14119" width="6" style="38" customWidth="1"/>
    <col min="14120" max="14120" width="5" style="38" customWidth="1"/>
    <col min="14121" max="14121" width="3.375" style="38" customWidth="1"/>
    <col min="14122" max="14122" width="5" style="38" customWidth="1"/>
    <col min="14123" max="14133" width="5.625" style="38" customWidth="1"/>
    <col min="14134" max="14336" width="9" style="38"/>
    <col min="14337" max="14337" width="3.125" style="38" customWidth="1"/>
    <col min="14338" max="14338" width="2.5" style="38" customWidth="1"/>
    <col min="14339" max="14339" width="2.75" style="38" customWidth="1"/>
    <col min="14340" max="14340" width="6" style="38" customWidth="1"/>
    <col min="14341" max="14341" width="6.25" style="38" customWidth="1"/>
    <col min="14342" max="14342" width="8.75" style="38" customWidth="1"/>
    <col min="14343" max="14343" width="5.625" style="38" customWidth="1"/>
    <col min="14344" max="14344" width="7.75" style="38" customWidth="1"/>
    <col min="14345" max="14345" width="6.25" style="38" customWidth="1"/>
    <col min="14346" max="14346" width="7.5" style="38" customWidth="1"/>
    <col min="14347" max="14347" width="8.125" style="38" customWidth="1"/>
    <col min="14348" max="14348" width="7.75" style="38" customWidth="1"/>
    <col min="14349" max="14349" width="6.25" style="38" customWidth="1"/>
    <col min="14350" max="14350" width="2" style="38" customWidth="1"/>
    <col min="14351" max="14351" width="7.5" style="38" customWidth="1"/>
    <col min="14352" max="14352" width="6.875" style="38" customWidth="1"/>
    <col min="14353" max="14353" width="7.75" style="38" customWidth="1"/>
    <col min="14354" max="14356" width="2.125" style="38" customWidth="1"/>
    <col min="14357" max="14357" width="1.75" style="38" customWidth="1"/>
    <col min="14358" max="14359" width="4.375" style="38" customWidth="1"/>
    <col min="14360" max="14360" width="4.625" style="38" customWidth="1"/>
    <col min="14361" max="14361" width="5.875" style="38" customWidth="1"/>
    <col min="14362" max="14362" width="12.5" style="38" customWidth="1"/>
    <col min="14363" max="14363" width="9" style="38" customWidth="1"/>
    <col min="14364" max="14364" width="4.125" style="38" customWidth="1"/>
    <col min="14365" max="14365" width="15.25" style="38" customWidth="1"/>
    <col min="14366" max="14366" width="8.125" style="38" customWidth="1"/>
    <col min="14367" max="14369" width="6.875" style="38" customWidth="1"/>
    <col min="14370" max="14371" width="4.625" style="38" customWidth="1"/>
    <col min="14372" max="14372" width="5.75" style="38" customWidth="1"/>
    <col min="14373" max="14373" width="6.25" style="38" customWidth="1"/>
    <col min="14374" max="14374" width="5" style="38" customWidth="1"/>
    <col min="14375" max="14375" width="6" style="38" customWidth="1"/>
    <col min="14376" max="14376" width="5" style="38" customWidth="1"/>
    <col min="14377" max="14377" width="3.375" style="38" customWidth="1"/>
    <col min="14378" max="14378" width="5" style="38" customWidth="1"/>
    <col min="14379" max="14389" width="5.625" style="38" customWidth="1"/>
    <col min="14390" max="14592" width="9" style="38"/>
    <col min="14593" max="14593" width="3.125" style="38" customWidth="1"/>
    <col min="14594" max="14594" width="2.5" style="38" customWidth="1"/>
    <col min="14595" max="14595" width="2.75" style="38" customWidth="1"/>
    <col min="14596" max="14596" width="6" style="38" customWidth="1"/>
    <col min="14597" max="14597" width="6.25" style="38" customWidth="1"/>
    <col min="14598" max="14598" width="8.75" style="38" customWidth="1"/>
    <col min="14599" max="14599" width="5.625" style="38" customWidth="1"/>
    <col min="14600" max="14600" width="7.75" style="38" customWidth="1"/>
    <col min="14601" max="14601" width="6.25" style="38" customWidth="1"/>
    <col min="14602" max="14602" width="7.5" style="38" customWidth="1"/>
    <col min="14603" max="14603" width="8.125" style="38" customWidth="1"/>
    <col min="14604" max="14604" width="7.75" style="38" customWidth="1"/>
    <col min="14605" max="14605" width="6.25" style="38" customWidth="1"/>
    <col min="14606" max="14606" width="2" style="38" customWidth="1"/>
    <col min="14607" max="14607" width="7.5" style="38" customWidth="1"/>
    <col min="14608" max="14608" width="6.875" style="38" customWidth="1"/>
    <col min="14609" max="14609" width="7.75" style="38" customWidth="1"/>
    <col min="14610" max="14612" width="2.125" style="38" customWidth="1"/>
    <col min="14613" max="14613" width="1.75" style="38" customWidth="1"/>
    <col min="14614" max="14615" width="4.375" style="38" customWidth="1"/>
    <col min="14616" max="14616" width="4.625" style="38" customWidth="1"/>
    <col min="14617" max="14617" width="5.875" style="38" customWidth="1"/>
    <col min="14618" max="14618" width="12.5" style="38" customWidth="1"/>
    <col min="14619" max="14619" width="9" style="38" customWidth="1"/>
    <col min="14620" max="14620" width="4.125" style="38" customWidth="1"/>
    <col min="14621" max="14621" width="15.25" style="38" customWidth="1"/>
    <col min="14622" max="14622" width="8.125" style="38" customWidth="1"/>
    <col min="14623" max="14625" width="6.875" style="38" customWidth="1"/>
    <col min="14626" max="14627" width="4.625" style="38" customWidth="1"/>
    <col min="14628" max="14628" width="5.75" style="38" customWidth="1"/>
    <col min="14629" max="14629" width="6.25" style="38" customWidth="1"/>
    <col min="14630" max="14630" width="5" style="38" customWidth="1"/>
    <col min="14631" max="14631" width="6" style="38" customWidth="1"/>
    <col min="14632" max="14632" width="5" style="38" customWidth="1"/>
    <col min="14633" max="14633" width="3.375" style="38" customWidth="1"/>
    <col min="14634" max="14634" width="5" style="38" customWidth="1"/>
    <col min="14635" max="14645" width="5.625" style="38" customWidth="1"/>
    <col min="14646" max="14848" width="9" style="38"/>
    <col min="14849" max="14849" width="3.125" style="38" customWidth="1"/>
    <col min="14850" max="14850" width="2.5" style="38" customWidth="1"/>
    <col min="14851" max="14851" width="2.75" style="38" customWidth="1"/>
    <col min="14852" max="14852" width="6" style="38" customWidth="1"/>
    <col min="14853" max="14853" width="6.25" style="38" customWidth="1"/>
    <col min="14854" max="14854" width="8.75" style="38" customWidth="1"/>
    <col min="14855" max="14855" width="5.625" style="38" customWidth="1"/>
    <col min="14856" max="14856" width="7.75" style="38" customWidth="1"/>
    <col min="14857" max="14857" width="6.25" style="38" customWidth="1"/>
    <col min="14858" max="14858" width="7.5" style="38" customWidth="1"/>
    <col min="14859" max="14859" width="8.125" style="38" customWidth="1"/>
    <col min="14860" max="14860" width="7.75" style="38" customWidth="1"/>
    <col min="14861" max="14861" width="6.25" style="38" customWidth="1"/>
    <col min="14862" max="14862" width="2" style="38" customWidth="1"/>
    <col min="14863" max="14863" width="7.5" style="38" customWidth="1"/>
    <col min="14864" max="14864" width="6.875" style="38" customWidth="1"/>
    <col min="14865" max="14865" width="7.75" style="38" customWidth="1"/>
    <col min="14866" max="14868" width="2.125" style="38" customWidth="1"/>
    <col min="14869" max="14869" width="1.75" style="38" customWidth="1"/>
    <col min="14870" max="14871" width="4.375" style="38" customWidth="1"/>
    <col min="14872" max="14872" width="4.625" style="38" customWidth="1"/>
    <col min="14873" max="14873" width="5.875" style="38" customWidth="1"/>
    <col min="14874" max="14874" width="12.5" style="38" customWidth="1"/>
    <col min="14875" max="14875" width="9" style="38" customWidth="1"/>
    <col min="14876" max="14876" width="4.125" style="38" customWidth="1"/>
    <col min="14877" max="14877" width="15.25" style="38" customWidth="1"/>
    <col min="14878" max="14878" width="8.125" style="38" customWidth="1"/>
    <col min="14879" max="14881" width="6.875" style="38" customWidth="1"/>
    <col min="14882" max="14883" width="4.625" style="38" customWidth="1"/>
    <col min="14884" max="14884" width="5.75" style="38" customWidth="1"/>
    <col min="14885" max="14885" width="6.25" style="38" customWidth="1"/>
    <col min="14886" max="14886" width="5" style="38" customWidth="1"/>
    <col min="14887" max="14887" width="6" style="38" customWidth="1"/>
    <col min="14888" max="14888" width="5" style="38" customWidth="1"/>
    <col min="14889" max="14889" width="3.375" style="38" customWidth="1"/>
    <col min="14890" max="14890" width="5" style="38" customWidth="1"/>
    <col min="14891" max="14901" width="5.625" style="38" customWidth="1"/>
    <col min="14902" max="15104" width="9" style="38"/>
    <col min="15105" max="15105" width="3.125" style="38" customWidth="1"/>
    <col min="15106" max="15106" width="2.5" style="38" customWidth="1"/>
    <col min="15107" max="15107" width="2.75" style="38" customWidth="1"/>
    <col min="15108" max="15108" width="6" style="38" customWidth="1"/>
    <col min="15109" max="15109" width="6.25" style="38" customWidth="1"/>
    <col min="15110" max="15110" width="8.75" style="38" customWidth="1"/>
    <col min="15111" max="15111" width="5.625" style="38" customWidth="1"/>
    <col min="15112" max="15112" width="7.75" style="38" customWidth="1"/>
    <col min="15113" max="15113" width="6.25" style="38" customWidth="1"/>
    <col min="15114" max="15114" width="7.5" style="38" customWidth="1"/>
    <col min="15115" max="15115" width="8.125" style="38" customWidth="1"/>
    <col min="15116" max="15116" width="7.75" style="38" customWidth="1"/>
    <col min="15117" max="15117" width="6.25" style="38" customWidth="1"/>
    <col min="15118" max="15118" width="2" style="38" customWidth="1"/>
    <col min="15119" max="15119" width="7.5" style="38" customWidth="1"/>
    <col min="15120" max="15120" width="6.875" style="38" customWidth="1"/>
    <col min="15121" max="15121" width="7.75" style="38" customWidth="1"/>
    <col min="15122" max="15124" width="2.125" style="38" customWidth="1"/>
    <col min="15125" max="15125" width="1.75" style="38" customWidth="1"/>
    <col min="15126" max="15127" width="4.375" style="38" customWidth="1"/>
    <col min="15128" max="15128" width="4.625" style="38" customWidth="1"/>
    <col min="15129" max="15129" width="5.875" style="38" customWidth="1"/>
    <col min="15130" max="15130" width="12.5" style="38" customWidth="1"/>
    <col min="15131" max="15131" width="9" style="38" customWidth="1"/>
    <col min="15132" max="15132" width="4.125" style="38" customWidth="1"/>
    <col min="15133" max="15133" width="15.25" style="38" customWidth="1"/>
    <col min="15134" max="15134" width="8.125" style="38" customWidth="1"/>
    <col min="15135" max="15137" width="6.875" style="38" customWidth="1"/>
    <col min="15138" max="15139" width="4.625" style="38" customWidth="1"/>
    <col min="15140" max="15140" width="5.75" style="38" customWidth="1"/>
    <col min="15141" max="15141" width="6.25" style="38" customWidth="1"/>
    <col min="15142" max="15142" width="5" style="38" customWidth="1"/>
    <col min="15143" max="15143" width="6" style="38" customWidth="1"/>
    <col min="15144" max="15144" width="5" style="38" customWidth="1"/>
    <col min="15145" max="15145" width="3.375" style="38" customWidth="1"/>
    <col min="15146" max="15146" width="5" style="38" customWidth="1"/>
    <col min="15147" max="15157" width="5.625" style="38" customWidth="1"/>
    <col min="15158" max="15360" width="9" style="38"/>
    <col min="15361" max="15361" width="3.125" style="38" customWidth="1"/>
    <col min="15362" max="15362" width="2.5" style="38" customWidth="1"/>
    <col min="15363" max="15363" width="2.75" style="38" customWidth="1"/>
    <col min="15364" max="15364" width="6" style="38" customWidth="1"/>
    <col min="15365" max="15365" width="6.25" style="38" customWidth="1"/>
    <col min="15366" max="15366" width="8.75" style="38" customWidth="1"/>
    <col min="15367" max="15367" width="5.625" style="38" customWidth="1"/>
    <col min="15368" max="15368" width="7.75" style="38" customWidth="1"/>
    <col min="15369" max="15369" width="6.25" style="38" customWidth="1"/>
    <col min="15370" max="15370" width="7.5" style="38" customWidth="1"/>
    <col min="15371" max="15371" width="8.125" style="38" customWidth="1"/>
    <col min="15372" max="15372" width="7.75" style="38" customWidth="1"/>
    <col min="15373" max="15373" width="6.25" style="38" customWidth="1"/>
    <col min="15374" max="15374" width="2" style="38" customWidth="1"/>
    <col min="15375" max="15375" width="7.5" style="38" customWidth="1"/>
    <col min="15376" max="15376" width="6.875" style="38" customWidth="1"/>
    <col min="15377" max="15377" width="7.75" style="38" customWidth="1"/>
    <col min="15378" max="15380" width="2.125" style="38" customWidth="1"/>
    <col min="15381" max="15381" width="1.75" style="38" customWidth="1"/>
    <col min="15382" max="15383" width="4.375" style="38" customWidth="1"/>
    <col min="15384" max="15384" width="4.625" style="38" customWidth="1"/>
    <col min="15385" max="15385" width="5.875" style="38" customWidth="1"/>
    <col min="15386" max="15386" width="12.5" style="38" customWidth="1"/>
    <col min="15387" max="15387" width="9" style="38" customWidth="1"/>
    <col min="15388" max="15388" width="4.125" style="38" customWidth="1"/>
    <col min="15389" max="15389" width="15.25" style="38" customWidth="1"/>
    <col min="15390" max="15390" width="8.125" style="38" customWidth="1"/>
    <col min="15391" max="15393" width="6.875" style="38" customWidth="1"/>
    <col min="15394" max="15395" width="4.625" style="38" customWidth="1"/>
    <col min="15396" max="15396" width="5.75" style="38" customWidth="1"/>
    <col min="15397" max="15397" width="6.25" style="38" customWidth="1"/>
    <col min="15398" max="15398" width="5" style="38" customWidth="1"/>
    <col min="15399" max="15399" width="6" style="38" customWidth="1"/>
    <col min="15400" max="15400" width="5" style="38" customWidth="1"/>
    <col min="15401" max="15401" width="3.375" style="38" customWidth="1"/>
    <col min="15402" max="15402" width="5" style="38" customWidth="1"/>
    <col min="15403" max="15413" width="5.625" style="38" customWidth="1"/>
    <col min="15414" max="15616" width="9" style="38"/>
    <col min="15617" max="15617" width="3.125" style="38" customWidth="1"/>
    <col min="15618" max="15618" width="2.5" style="38" customWidth="1"/>
    <col min="15619" max="15619" width="2.75" style="38" customWidth="1"/>
    <col min="15620" max="15620" width="6" style="38" customWidth="1"/>
    <col min="15621" max="15621" width="6.25" style="38" customWidth="1"/>
    <col min="15622" max="15622" width="8.75" style="38" customWidth="1"/>
    <col min="15623" max="15623" width="5.625" style="38" customWidth="1"/>
    <col min="15624" max="15624" width="7.75" style="38" customWidth="1"/>
    <col min="15625" max="15625" width="6.25" style="38" customWidth="1"/>
    <col min="15626" max="15626" width="7.5" style="38" customWidth="1"/>
    <col min="15627" max="15627" width="8.125" style="38" customWidth="1"/>
    <col min="15628" max="15628" width="7.75" style="38" customWidth="1"/>
    <col min="15629" max="15629" width="6.25" style="38" customWidth="1"/>
    <col min="15630" max="15630" width="2" style="38" customWidth="1"/>
    <col min="15631" max="15631" width="7.5" style="38" customWidth="1"/>
    <col min="15632" max="15632" width="6.875" style="38" customWidth="1"/>
    <col min="15633" max="15633" width="7.75" style="38" customWidth="1"/>
    <col min="15634" max="15636" width="2.125" style="38" customWidth="1"/>
    <col min="15637" max="15637" width="1.75" style="38" customWidth="1"/>
    <col min="15638" max="15639" width="4.375" style="38" customWidth="1"/>
    <col min="15640" max="15640" width="4.625" style="38" customWidth="1"/>
    <col min="15641" max="15641" width="5.875" style="38" customWidth="1"/>
    <col min="15642" max="15642" width="12.5" style="38" customWidth="1"/>
    <col min="15643" max="15643" width="9" style="38" customWidth="1"/>
    <col min="15644" max="15644" width="4.125" style="38" customWidth="1"/>
    <col min="15645" max="15645" width="15.25" style="38" customWidth="1"/>
    <col min="15646" max="15646" width="8.125" style="38" customWidth="1"/>
    <col min="15647" max="15649" width="6.875" style="38" customWidth="1"/>
    <col min="15650" max="15651" width="4.625" style="38" customWidth="1"/>
    <col min="15652" max="15652" width="5.75" style="38" customWidth="1"/>
    <col min="15653" max="15653" width="6.25" style="38" customWidth="1"/>
    <col min="15654" max="15654" width="5" style="38" customWidth="1"/>
    <col min="15655" max="15655" width="6" style="38" customWidth="1"/>
    <col min="15656" max="15656" width="5" style="38" customWidth="1"/>
    <col min="15657" max="15657" width="3.375" style="38" customWidth="1"/>
    <col min="15658" max="15658" width="5" style="38" customWidth="1"/>
    <col min="15659" max="15669" width="5.625" style="38" customWidth="1"/>
    <col min="15670" max="15872" width="9" style="38"/>
    <col min="15873" max="15873" width="3.125" style="38" customWidth="1"/>
    <col min="15874" max="15874" width="2.5" style="38" customWidth="1"/>
    <col min="15875" max="15875" width="2.75" style="38" customWidth="1"/>
    <col min="15876" max="15876" width="6" style="38" customWidth="1"/>
    <col min="15877" max="15877" width="6.25" style="38" customWidth="1"/>
    <col min="15878" max="15878" width="8.75" style="38" customWidth="1"/>
    <col min="15879" max="15879" width="5.625" style="38" customWidth="1"/>
    <col min="15880" max="15880" width="7.75" style="38" customWidth="1"/>
    <col min="15881" max="15881" width="6.25" style="38" customWidth="1"/>
    <col min="15882" max="15882" width="7.5" style="38" customWidth="1"/>
    <col min="15883" max="15883" width="8.125" style="38" customWidth="1"/>
    <col min="15884" max="15884" width="7.75" style="38" customWidth="1"/>
    <col min="15885" max="15885" width="6.25" style="38" customWidth="1"/>
    <col min="15886" max="15886" width="2" style="38" customWidth="1"/>
    <col min="15887" max="15887" width="7.5" style="38" customWidth="1"/>
    <col min="15888" max="15888" width="6.875" style="38" customWidth="1"/>
    <col min="15889" max="15889" width="7.75" style="38" customWidth="1"/>
    <col min="15890" max="15892" width="2.125" style="38" customWidth="1"/>
    <col min="15893" max="15893" width="1.75" style="38" customWidth="1"/>
    <col min="15894" max="15895" width="4.375" style="38" customWidth="1"/>
    <col min="15896" max="15896" width="4.625" style="38" customWidth="1"/>
    <col min="15897" max="15897" width="5.875" style="38" customWidth="1"/>
    <col min="15898" max="15898" width="12.5" style="38" customWidth="1"/>
    <col min="15899" max="15899" width="9" style="38" customWidth="1"/>
    <col min="15900" max="15900" width="4.125" style="38" customWidth="1"/>
    <col min="15901" max="15901" width="15.25" style="38" customWidth="1"/>
    <col min="15902" max="15902" width="8.125" style="38" customWidth="1"/>
    <col min="15903" max="15905" width="6.875" style="38" customWidth="1"/>
    <col min="15906" max="15907" width="4.625" style="38" customWidth="1"/>
    <col min="15908" max="15908" width="5.75" style="38" customWidth="1"/>
    <col min="15909" max="15909" width="6.25" style="38" customWidth="1"/>
    <col min="15910" max="15910" width="5" style="38" customWidth="1"/>
    <col min="15911" max="15911" width="6" style="38" customWidth="1"/>
    <col min="15912" max="15912" width="5" style="38" customWidth="1"/>
    <col min="15913" max="15913" width="3.375" style="38" customWidth="1"/>
    <col min="15914" max="15914" width="5" style="38" customWidth="1"/>
    <col min="15915" max="15925" width="5.625" style="38" customWidth="1"/>
    <col min="15926" max="16128" width="9" style="38"/>
    <col min="16129" max="16129" width="3.125" style="38" customWidth="1"/>
    <col min="16130" max="16130" width="2.5" style="38" customWidth="1"/>
    <col min="16131" max="16131" width="2.75" style="38" customWidth="1"/>
    <col min="16132" max="16132" width="6" style="38" customWidth="1"/>
    <col min="16133" max="16133" width="6.25" style="38" customWidth="1"/>
    <col min="16134" max="16134" width="8.75" style="38" customWidth="1"/>
    <col min="16135" max="16135" width="5.625" style="38" customWidth="1"/>
    <col min="16136" max="16136" width="7.75" style="38" customWidth="1"/>
    <col min="16137" max="16137" width="6.25" style="38" customWidth="1"/>
    <col min="16138" max="16138" width="7.5" style="38" customWidth="1"/>
    <col min="16139" max="16139" width="8.125" style="38" customWidth="1"/>
    <col min="16140" max="16140" width="7.75" style="38" customWidth="1"/>
    <col min="16141" max="16141" width="6.25" style="38" customWidth="1"/>
    <col min="16142" max="16142" width="2" style="38" customWidth="1"/>
    <col min="16143" max="16143" width="7.5" style="38" customWidth="1"/>
    <col min="16144" max="16144" width="6.875" style="38" customWidth="1"/>
    <col min="16145" max="16145" width="7.75" style="38" customWidth="1"/>
    <col min="16146" max="16148" width="2.125" style="38" customWidth="1"/>
    <col min="16149" max="16149" width="1.75" style="38" customWidth="1"/>
    <col min="16150" max="16151" width="4.375" style="38" customWidth="1"/>
    <col min="16152" max="16152" width="4.625" style="38" customWidth="1"/>
    <col min="16153" max="16153" width="5.875" style="38" customWidth="1"/>
    <col min="16154" max="16154" width="12.5" style="38" customWidth="1"/>
    <col min="16155" max="16155" width="9" style="38" customWidth="1"/>
    <col min="16156" max="16156" width="4.125" style="38" customWidth="1"/>
    <col min="16157" max="16157" width="15.25" style="38" customWidth="1"/>
    <col min="16158" max="16158" width="8.125" style="38" customWidth="1"/>
    <col min="16159" max="16161" width="6.875" style="38" customWidth="1"/>
    <col min="16162" max="16163" width="4.625" style="38" customWidth="1"/>
    <col min="16164" max="16164" width="5.75" style="38" customWidth="1"/>
    <col min="16165" max="16165" width="6.25" style="38" customWidth="1"/>
    <col min="16166" max="16166" width="5" style="38" customWidth="1"/>
    <col min="16167" max="16167" width="6" style="38" customWidth="1"/>
    <col min="16168" max="16168" width="5" style="38" customWidth="1"/>
    <col min="16169" max="16169" width="3.375" style="38" customWidth="1"/>
    <col min="16170" max="16170" width="5" style="38" customWidth="1"/>
    <col min="16171" max="16181" width="5.625" style="38" customWidth="1"/>
    <col min="16182" max="16384" width="9" style="38"/>
  </cols>
  <sheetData>
    <row r="1" spans="1:53" s="36" customFormat="1" ht="35.25" customHeight="1" x14ac:dyDescent="0.15">
      <c r="A1" s="31" t="s">
        <v>32</v>
      </c>
      <c r="B1" s="32"/>
      <c r="C1" s="32"/>
      <c r="D1" s="32"/>
      <c r="E1" s="32"/>
      <c r="F1" s="32"/>
      <c r="G1" s="32"/>
      <c r="H1" s="32"/>
      <c r="I1" s="32"/>
      <c r="J1" s="32"/>
      <c r="K1" s="32"/>
      <c r="L1" s="32"/>
      <c r="M1" s="32"/>
      <c r="N1" s="33"/>
      <c r="O1" s="33"/>
      <c r="P1" s="32"/>
      <c r="Q1" s="32"/>
      <c r="R1" s="32"/>
      <c r="S1" s="34"/>
      <c r="T1" s="34"/>
      <c r="U1" s="34"/>
      <c r="V1" s="34"/>
      <c r="W1" s="35"/>
      <c r="X1" s="34"/>
      <c r="Y1" s="34"/>
      <c r="Z1" s="34"/>
      <c r="AA1" s="34"/>
      <c r="AB1" s="34"/>
      <c r="AC1" s="34"/>
      <c r="AJ1" s="36" t="s">
        <v>33</v>
      </c>
    </row>
    <row r="2" spans="1:53" ht="19.5" customHeight="1" x14ac:dyDescent="0.15">
      <c r="A2" s="37"/>
      <c r="B2" s="37"/>
      <c r="C2" s="37"/>
      <c r="D2" s="37"/>
      <c r="E2" s="37"/>
      <c r="F2" s="37"/>
      <c r="G2" s="37"/>
      <c r="H2" s="37"/>
      <c r="I2" s="37"/>
      <c r="J2" s="37"/>
      <c r="K2" s="37"/>
      <c r="L2" s="37"/>
      <c r="M2" s="37"/>
      <c r="N2" s="37"/>
      <c r="P2" s="39" t="s">
        <v>34</v>
      </c>
      <c r="Q2" s="39"/>
      <c r="R2" s="40"/>
      <c r="S2" s="41"/>
      <c r="T2" s="41"/>
      <c r="U2" s="41"/>
      <c r="V2" s="38"/>
      <c r="W2" s="38"/>
      <c r="X2" s="38"/>
      <c r="Y2" s="38"/>
      <c r="Z2" s="42"/>
      <c r="AA2" s="43" t="str">
        <f>IF(ISBLANK([1]選手登録!W1),"",VLOOKUP([1]選手登録!W1,年回,3))</f>
        <v/>
      </c>
      <c r="AB2" s="38"/>
      <c r="AC2" s="38"/>
      <c r="AJ2" s="44" t="s">
        <v>35</v>
      </c>
    </row>
    <row r="3" spans="1:53" ht="19.5" customHeight="1" x14ac:dyDescent="0.15">
      <c r="A3" s="45" t="str">
        <f>"第"&amp;VLOOKUP([1]選手登録!T$1,[1]選手登録!AM$1:AX$65536,6)&amp;"回　広島市中学校総合体育大会《陸上競技》の部　男子申込一覧表"</f>
        <v>第71回　広島市中学校総合体育大会《陸上競技》の部　男子申込一覧表</v>
      </c>
      <c r="B3" s="45"/>
      <c r="C3" s="45"/>
      <c r="D3" s="45"/>
      <c r="E3" s="45"/>
      <c r="F3" s="45"/>
      <c r="G3" s="45"/>
      <c r="H3" s="45"/>
      <c r="I3" s="45"/>
      <c r="J3" s="45"/>
      <c r="K3" s="45"/>
      <c r="L3" s="45"/>
      <c r="M3" s="45"/>
      <c r="N3" s="45"/>
      <c r="O3" s="45"/>
      <c r="P3" s="45"/>
      <c r="R3" s="46"/>
      <c r="S3" s="47"/>
      <c r="T3" s="47" t="s">
        <v>36</v>
      </c>
      <c r="U3" s="47"/>
      <c r="V3" s="47"/>
      <c r="W3" s="47"/>
      <c r="X3" s="47"/>
      <c r="Y3" s="47"/>
      <c r="Z3" s="47"/>
      <c r="AA3" s="47"/>
      <c r="AB3" s="47"/>
      <c r="AC3" s="47"/>
      <c r="AD3" s="47"/>
      <c r="AE3" s="47"/>
      <c r="AF3" s="46"/>
      <c r="AG3" s="46"/>
      <c r="AH3" s="46"/>
      <c r="AI3" s="46"/>
      <c r="AJ3" s="44" t="s">
        <v>37</v>
      </c>
    </row>
    <row r="4" spans="1:53" ht="18.75" customHeight="1" thickBot="1" x14ac:dyDescent="0.2">
      <c r="A4" s="37"/>
      <c r="B4" s="37"/>
      <c r="C4" s="37"/>
      <c r="D4" s="37"/>
      <c r="E4" s="37"/>
      <c r="F4" s="37"/>
      <c r="G4" s="37"/>
      <c r="H4" s="37"/>
      <c r="I4" s="37"/>
      <c r="J4" s="37"/>
      <c r="K4" s="37"/>
      <c r="L4" s="37"/>
      <c r="M4" s="37"/>
      <c r="N4" s="37"/>
      <c r="O4" s="37"/>
      <c r="P4" s="37"/>
      <c r="R4" s="48"/>
      <c r="S4" s="49" t="s">
        <v>38</v>
      </c>
      <c r="T4" s="49"/>
      <c r="U4" s="49"/>
      <c r="V4" s="49"/>
      <c r="W4" s="49"/>
      <c r="X4" s="49"/>
      <c r="Y4" s="49"/>
      <c r="Z4" s="49"/>
      <c r="AA4" s="49"/>
      <c r="AB4" s="50"/>
      <c r="AC4" s="50"/>
      <c r="AD4" s="50"/>
      <c r="AE4" s="50"/>
      <c r="AF4" s="50"/>
      <c r="AG4" s="50"/>
      <c r="AH4" s="50"/>
      <c r="AI4" s="50"/>
      <c r="AJ4" s="44" t="s">
        <v>39</v>
      </c>
    </row>
    <row r="5" spans="1:53" ht="16.5" customHeight="1" thickTop="1" x14ac:dyDescent="0.15">
      <c r="A5" s="51" t="s">
        <v>40</v>
      </c>
      <c r="B5" s="52"/>
      <c r="C5" s="53"/>
      <c r="D5" s="54" t="s">
        <v>41</v>
      </c>
      <c r="E5" s="55" t="s">
        <v>42</v>
      </c>
      <c r="F5" s="52"/>
      <c r="G5" s="56"/>
      <c r="I5" s="57"/>
      <c r="J5" s="57"/>
      <c r="K5" s="58"/>
      <c r="L5" s="59" t="s">
        <v>43</v>
      </c>
      <c r="M5" s="60" t="s">
        <v>44</v>
      </c>
      <c r="N5" s="61"/>
      <c r="O5" s="62" t="s">
        <v>45</v>
      </c>
      <c r="P5" s="63" t="s">
        <v>46</v>
      </c>
      <c r="R5" s="48"/>
      <c r="S5" s="64" t="s">
        <v>47</v>
      </c>
      <c r="T5" s="65"/>
      <c r="U5" s="65"/>
      <c r="V5" s="65"/>
      <c r="W5" s="65"/>
      <c r="X5" s="65"/>
      <c r="Y5" s="65"/>
      <c r="Z5" s="65"/>
      <c r="AA5" s="65"/>
      <c r="AB5" s="65"/>
      <c r="AC5" s="66"/>
      <c r="AD5" s="50"/>
      <c r="AE5" s="50"/>
      <c r="AF5" s="50"/>
      <c r="AG5" s="50"/>
      <c r="AH5" s="50"/>
      <c r="AI5" s="50"/>
      <c r="AJ5" s="44" t="s">
        <v>48</v>
      </c>
    </row>
    <row r="6" spans="1:53" ht="16.5" customHeight="1" thickBot="1" x14ac:dyDescent="0.2">
      <c r="A6" s="67" t="str">
        <f>IF(ISBLANK([1]選手登録!G$5),"",VLOOKUP([1]選手登録!G$5,登録,10,0))</f>
        <v/>
      </c>
      <c r="B6" s="68"/>
      <c r="C6" s="69"/>
      <c r="D6" s="70" t="str">
        <f>IF(ISBLANK([1]選手登録!G$5),"",VLOOKUP([1]選手登録!G$5,登録,11,0))</f>
        <v/>
      </c>
      <c r="E6" s="71" t="str">
        <f>IF(ISBLANK([1]選手登録!G$5),"",VLOOKUP([1]選手登録!G$5,登録,2,0))</f>
        <v/>
      </c>
      <c r="F6" s="72"/>
      <c r="G6" s="73" t="s">
        <v>49</v>
      </c>
      <c r="I6" s="57"/>
      <c r="J6" s="57"/>
      <c r="K6" s="74" t="s">
        <v>50</v>
      </c>
      <c r="L6" s="75" t="str">
        <f>IF(AK88=0,"",AK88)</f>
        <v/>
      </c>
      <c r="M6" s="76" t="str">
        <f>IF(AL88=0,"",AL88)</f>
        <v/>
      </c>
      <c r="N6" s="77"/>
      <c r="O6" s="75" t="str">
        <f>IF(AN88=0,"",AN88)</f>
        <v/>
      </c>
      <c r="P6" s="78" t="str">
        <f>IF(SUM(L6:O6)=0,"",SUM(L6:O6))</f>
        <v/>
      </c>
      <c r="R6" s="48"/>
      <c r="S6" s="79"/>
      <c r="T6" s="80"/>
      <c r="U6" s="80"/>
      <c r="V6" s="80"/>
      <c r="W6" s="80"/>
      <c r="X6" s="80"/>
      <c r="Y6" s="80"/>
      <c r="Z6" s="80"/>
      <c r="AA6" s="80"/>
      <c r="AB6" s="80"/>
      <c r="AC6" s="81"/>
      <c r="AD6" s="50"/>
      <c r="AE6" s="50"/>
      <c r="AF6" s="50"/>
      <c r="AG6" s="50"/>
      <c r="AH6" s="50"/>
      <c r="AI6" s="50"/>
      <c r="AJ6" s="44">
        <f>IF(L46=[1]広島市選手権!L48,[1]広島市選手権!Q48,"")</f>
        <v>0</v>
      </c>
    </row>
    <row r="7" spans="1:53" ht="16.5" customHeight="1" thickBot="1" x14ac:dyDescent="0.2">
      <c r="A7" s="37"/>
      <c r="B7" s="37"/>
      <c r="C7" s="37"/>
      <c r="D7" s="37"/>
      <c r="E7" s="82" t="s">
        <v>51</v>
      </c>
      <c r="F7" s="83" t="str">
        <f>IF(ISBLANK([1]選手登録!G$5),"",[1]選手登録!G$5)</f>
        <v/>
      </c>
      <c r="G7" s="84"/>
      <c r="H7" s="57"/>
      <c r="I7" s="57"/>
      <c r="J7" s="57"/>
      <c r="K7" s="85" t="s">
        <v>52</v>
      </c>
      <c r="L7" s="86" t="str">
        <f>IF(AK168=0,"",AK168)</f>
        <v/>
      </c>
      <c r="M7" s="87" t="str">
        <f>IF(AL168=0,"",AL168)</f>
        <v/>
      </c>
      <c r="N7" s="88"/>
      <c r="O7" s="89" t="str">
        <f>IF(AN168=0,"",AN168)</f>
        <v/>
      </c>
      <c r="P7" s="90" t="str">
        <f>IF(SUM(L7:O7)=0,"",SUM(L7:O7))</f>
        <v/>
      </c>
      <c r="R7" s="48"/>
      <c r="S7" s="91"/>
      <c r="T7" s="50"/>
      <c r="U7" s="50"/>
      <c r="V7" s="50"/>
      <c r="W7" s="50"/>
      <c r="X7" s="50"/>
      <c r="Y7" s="50"/>
      <c r="Z7" s="50"/>
      <c r="AA7" s="50"/>
      <c r="AB7" s="50"/>
      <c r="AC7" s="50"/>
      <c r="AD7" s="50"/>
      <c r="AE7" s="50"/>
      <c r="AF7" s="50"/>
      <c r="AG7" s="50"/>
      <c r="AH7" s="50"/>
      <c r="AI7" s="92"/>
    </row>
    <row r="8" spans="1:53" ht="7.5" customHeight="1" thickBot="1" x14ac:dyDescent="0.2">
      <c r="A8" s="37"/>
      <c r="B8" s="37"/>
      <c r="C8" s="37"/>
      <c r="D8" s="37"/>
      <c r="E8" s="37"/>
      <c r="F8" s="37"/>
      <c r="G8" s="37"/>
      <c r="H8" s="37"/>
      <c r="I8" s="37"/>
      <c r="J8" s="37"/>
      <c r="K8" s="37"/>
      <c r="L8" s="37"/>
      <c r="M8" s="37"/>
      <c r="N8" s="37"/>
      <c r="O8" s="37"/>
      <c r="P8" s="37"/>
      <c r="R8" s="48"/>
      <c r="S8" s="93"/>
      <c r="T8" s="94"/>
      <c r="U8" s="95"/>
      <c r="V8" s="95"/>
      <c r="W8" s="95"/>
      <c r="X8" s="95"/>
      <c r="Y8" s="95"/>
      <c r="Z8" s="95"/>
      <c r="AA8" s="95"/>
      <c r="AB8" s="95"/>
      <c r="AC8" s="95"/>
      <c r="AD8" s="95"/>
      <c r="AE8" s="95"/>
      <c r="AF8" s="95"/>
      <c r="AG8" s="96"/>
      <c r="AH8" s="97"/>
      <c r="AI8" s="97"/>
      <c r="AJ8" s="98"/>
      <c r="AK8" s="98"/>
      <c r="AL8" s="98"/>
      <c r="AM8" s="98"/>
      <c r="AN8" s="98"/>
      <c r="AO8" s="98"/>
      <c r="AP8" s="98"/>
    </row>
    <row r="9" spans="1:53" ht="18.75" customHeight="1" x14ac:dyDescent="0.15">
      <c r="A9" s="99"/>
      <c r="B9" s="100"/>
      <c r="C9" s="100"/>
      <c r="D9" s="101"/>
      <c r="E9" s="102" t="s">
        <v>53</v>
      </c>
      <c r="F9" s="102"/>
      <c r="G9" s="102"/>
      <c r="H9" s="102"/>
      <c r="I9" s="102"/>
      <c r="J9" s="102"/>
      <c r="K9" s="102"/>
      <c r="L9" s="102"/>
      <c r="M9" s="103" t="s">
        <v>54</v>
      </c>
      <c r="N9" s="103"/>
      <c r="O9" s="103"/>
      <c r="P9" s="103"/>
      <c r="R9" s="91"/>
      <c r="S9" s="93"/>
      <c r="T9" s="104"/>
      <c r="U9" s="98"/>
      <c r="V9" s="105" t="s">
        <v>55</v>
      </c>
      <c r="W9" s="105" t="s">
        <v>56</v>
      </c>
      <c r="X9" s="105" t="s">
        <v>57</v>
      </c>
      <c r="Y9" s="105" t="s">
        <v>58</v>
      </c>
      <c r="Z9" s="105" t="s">
        <v>59</v>
      </c>
      <c r="AA9" s="105" t="s">
        <v>60</v>
      </c>
      <c r="AB9" s="105" t="s">
        <v>61</v>
      </c>
      <c r="AC9" s="105" t="s">
        <v>62</v>
      </c>
      <c r="AD9" s="105" t="s">
        <v>63</v>
      </c>
      <c r="AE9" s="105" t="s">
        <v>64</v>
      </c>
      <c r="AF9" s="98" t="s">
        <v>57</v>
      </c>
      <c r="AG9" s="106"/>
      <c r="AH9" s="97"/>
      <c r="AI9" s="97"/>
      <c r="AJ9" s="107" t="s">
        <v>65</v>
      </c>
      <c r="AK9" s="98" t="s">
        <v>66</v>
      </c>
      <c r="AL9" s="98" t="s">
        <v>67</v>
      </c>
      <c r="AM9" s="98" t="s">
        <v>68</v>
      </c>
      <c r="AN9" s="98" t="s">
        <v>69</v>
      </c>
      <c r="AO9" s="98"/>
      <c r="AP9" s="98" t="s">
        <v>70</v>
      </c>
    </row>
    <row r="10" spans="1:53" ht="18" customHeight="1" x14ac:dyDescent="0.15">
      <c r="A10" s="108" t="s">
        <v>71</v>
      </c>
      <c r="B10" s="109"/>
      <c r="C10" s="109"/>
      <c r="D10" s="109"/>
      <c r="E10" s="110" t="s">
        <v>51</v>
      </c>
      <c r="F10" s="111" t="s">
        <v>72</v>
      </c>
      <c r="G10" s="111"/>
      <c r="H10" s="112" t="s">
        <v>73</v>
      </c>
      <c r="I10" s="110" t="s">
        <v>51</v>
      </c>
      <c r="J10" s="111" t="s">
        <v>72</v>
      </c>
      <c r="K10" s="111"/>
      <c r="L10" s="113" t="s">
        <v>73</v>
      </c>
      <c r="M10" s="114" t="s">
        <v>51</v>
      </c>
      <c r="N10" s="115" t="s">
        <v>72</v>
      </c>
      <c r="O10" s="116"/>
      <c r="P10" s="117"/>
      <c r="Q10" s="118"/>
      <c r="R10" s="91"/>
      <c r="S10" s="93"/>
      <c r="T10" s="104"/>
      <c r="U10" s="98"/>
      <c r="V10" s="98" t="str">
        <f>IF(W10="","",(SUM(W$10:W10)))</f>
        <v/>
      </c>
      <c r="W10" s="98" t="str">
        <f>IF(AC10=0,"",IF(AC10="","",1))</f>
        <v/>
      </c>
      <c r="X10" s="98">
        <v>1</v>
      </c>
      <c r="Y10" s="98" t="str">
        <f>IF(ISBLANK(E11),"",E11)</f>
        <v/>
      </c>
      <c r="Z10" s="98" t="str">
        <f>IF(ISBLANK(E11),"",VLOOKUP(E11,男,18,FALSE))</f>
        <v/>
      </c>
      <c r="AA10" s="98" t="str">
        <f>IF(ISBLANK(E11),"",VLOOKUP(E11,男,19,FALSE))</f>
        <v/>
      </c>
      <c r="AB10" s="98" t="str">
        <f>IF(ISBLANK(E11),"",VLOOKUP(E11,男,4,FALSE))</f>
        <v/>
      </c>
      <c r="AC10" s="98" t="str">
        <f>IF(Y10="","","高学年　"&amp;C11)</f>
        <v/>
      </c>
      <c r="AD10" s="98" t="str">
        <f>IF(ISBLANK(H11),"",H11)</f>
        <v/>
      </c>
      <c r="AE10" s="98" t="str">
        <f>IF(ISBLANK([1]選手登録!F$8),"",[1]選手登録!F$8)</f>
        <v/>
      </c>
      <c r="AF10" s="98">
        <v>1</v>
      </c>
      <c r="AG10" s="106"/>
      <c r="AH10" s="97"/>
      <c r="AI10" s="97">
        <v>1</v>
      </c>
      <c r="AJ10" s="98" t="str">
        <f>[1]選手登録!F17</f>
        <v/>
      </c>
      <c r="AK10" s="98" t="str">
        <f t="shared" ref="AK10:AK73" si="0">IF(AJ10="","",IFERROR(VLOOKUP(AJ10,Y$10:AG$40,8,0),""))</f>
        <v/>
      </c>
      <c r="AL10" s="98" t="str">
        <f t="shared" ref="AL10:AL73" si="1">IF(AJ10="","",IFERROR(VLOOKUP(AJ10,Y$41:AG$60,8,0),""))</f>
        <v/>
      </c>
      <c r="AM10" s="98" t="str">
        <f t="shared" ref="AM10:AM73" si="2">IF(AJ10="","",IFERROR(VLOOKUP(AJ10,AS$12:BA$27,8,0),""))</f>
        <v/>
      </c>
      <c r="AN10" s="98" t="str">
        <f t="shared" ref="AN10:AN73" si="3">IF(AJ10="","",IFERROR(VLOOKUP(AJ10,Y$61:AG$102,8,0),""))</f>
        <v/>
      </c>
      <c r="AO10" s="98">
        <f>COUNT(AK10:AN10)</f>
        <v>0</v>
      </c>
      <c r="AP10" s="105" t="str">
        <f>IF(AO10=0,"",1)</f>
        <v/>
      </c>
    </row>
    <row r="11" spans="1:53" ht="18" customHeight="1" thickBot="1" x14ac:dyDescent="0.2">
      <c r="A11" s="119" t="s">
        <v>74</v>
      </c>
      <c r="B11" s="119"/>
      <c r="C11" s="120" t="s">
        <v>75</v>
      </c>
      <c r="D11" s="121"/>
      <c r="E11" s="122"/>
      <c r="F11" s="123" t="str">
        <f t="shared" ref="F11:F39" si="4">IF(ISBLANK(E11),"",VLOOKUP(E11,男,18,FALSE)&amp;" ・ "&amp;VLOOKUP(E11,男,4,FALSE))</f>
        <v/>
      </c>
      <c r="G11" s="123"/>
      <c r="H11" s="124"/>
      <c r="I11" s="122"/>
      <c r="J11" s="123" t="str">
        <f t="shared" ref="J11:J39" si="5">IF(ISBLANK(I11),"",VLOOKUP(I11,男,18,FALSE)&amp;" ・ "&amp;VLOOKUP(I11,男,4,FALSE))</f>
        <v/>
      </c>
      <c r="K11" s="123"/>
      <c r="L11" s="125"/>
      <c r="M11" s="126"/>
      <c r="N11" s="127" t="str">
        <f t="shared" ref="N11:N39" si="6">IF(ISBLANK(M11),"",VLOOKUP(M11,男,18,FALSE)&amp;" ・ "&amp;VLOOKUP(M11,男,4,FALSE))</f>
        <v/>
      </c>
      <c r="O11" s="128"/>
      <c r="P11" s="129"/>
      <c r="Q11" s="118"/>
      <c r="R11" s="91"/>
      <c r="S11" s="93"/>
      <c r="T11" s="104"/>
      <c r="U11" s="98"/>
      <c r="V11" s="98" t="str">
        <f>IF(W11="","",(SUM(W$10:W11)))</f>
        <v/>
      </c>
      <c r="W11" s="98" t="str">
        <f>IF(AC11=0,"",IF(AC11="","",1))</f>
        <v/>
      </c>
      <c r="X11" s="98">
        <v>1</v>
      </c>
      <c r="Y11" s="98" t="str">
        <f>IF(ISBLANK(I11),"",I11)</f>
        <v/>
      </c>
      <c r="Z11" s="98" t="str">
        <f>IF(ISBLANK(I11),"",VLOOKUP(I11,男,18,FALSE))</f>
        <v/>
      </c>
      <c r="AA11" s="98" t="str">
        <f>IF(ISBLANK(I11),"",VLOOKUP(I11,男,19,FALSE))</f>
        <v/>
      </c>
      <c r="AB11" s="98" t="str">
        <f>IF(ISBLANK(I11),"",VLOOKUP(I11,男,4,FALSE))</f>
        <v/>
      </c>
      <c r="AC11" s="98" t="str">
        <f>IF(Y11="","","高学年　"&amp;C11)</f>
        <v/>
      </c>
      <c r="AD11" s="98" t="str">
        <f>IF(ISBLANK(L11),"",L11)</f>
        <v/>
      </c>
      <c r="AE11" s="98" t="str">
        <f>IF(ISBLANK([1]選手登録!F$8),"",[1]選手登録!F$8)</f>
        <v/>
      </c>
      <c r="AF11" s="98">
        <v>1</v>
      </c>
      <c r="AG11" s="106"/>
      <c r="AH11" s="97"/>
      <c r="AI11" s="97">
        <v>2</v>
      </c>
      <c r="AJ11" s="98" t="str">
        <f>[1]選手登録!F18</f>
        <v/>
      </c>
      <c r="AK11" s="98" t="str">
        <f t="shared" si="0"/>
        <v/>
      </c>
      <c r="AL11" s="98" t="str">
        <f t="shared" si="1"/>
        <v/>
      </c>
      <c r="AM11" s="98" t="str">
        <f t="shared" si="2"/>
        <v/>
      </c>
      <c r="AN11" s="98" t="str">
        <f t="shared" si="3"/>
        <v/>
      </c>
      <c r="AO11" s="98">
        <f t="shared" ref="AO11:AO74" si="7">COUNT(AK11:AN11)</f>
        <v>0</v>
      </c>
      <c r="AP11" s="105" t="str">
        <f t="shared" ref="AP11:AP74" si="8">IF(AO11=0,"",1)</f>
        <v/>
      </c>
    </row>
    <row r="12" spans="1:53" ht="18" customHeight="1" thickBot="1" x14ac:dyDescent="0.2">
      <c r="A12" s="119"/>
      <c r="B12" s="119"/>
      <c r="C12" s="120" t="s">
        <v>76</v>
      </c>
      <c r="D12" s="121"/>
      <c r="E12" s="122"/>
      <c r="F12" s="123" t="str">
        <f t="shared" si="4"/>
        <v/>
      </c>
      <c r="G12" s="123"/>
      <c r="H12" s="124"/>
      <c r="I12" s="122"/>
      <c r="J12" s="123" t="str">
        <f t="shared" si="5"/>
        <v/>
      </c>
      <c r="K12" s="123"/>
      <c r="L12" s="125"/>
      <c r="M12" s="126"/>
      <c r="N12" s="127" t="str">
        <f t="shared" si="6"/>
        <v/>
      </c>
      <c r="O12" s="128"/>
      <c r="P12" s="129"/>
      <c r="Q12" s="118"/>
      <c r="R12" s="91"/>
      <c r="S12" s="93"/>
      <c r="T12" s="104"/>
      <c r="U12" s="98"/>
      <c r="V12" s="98" t="str">
        <f>IF(W12="","",(SUM(W$10:W12)))</f>
        <v/>
      </c>
      <c r="W12" s="98" t="str">
        <f>IF(AC12=0,"",IF(AC12="","",1))</f>
        <v/>
      </c>
      <c r="X12" s="98">
        <v>1</v>
      </c>
      <c r="Y12" s="98" t="str">
        <f>IF(ISBLANK(E12),"",E12)</f>
        <v/>
      </c>
      <c r="Z12" s="98" t="str">
        <f>IF(ISBLANK(E12),"",VLOOKUP(E12,男,18,FALSE))</f>
        <v/>
      </c>
      <c r="AA12" s="98" t="str">
        <f>IF(ISBLANK(E12),"",VLOOKUP(E12,男,19,FALSE))</f>
        <v/>
      </c>
      <c r="AB12" s="98" t="str">
        <f>IF(ISBLANK(E12),"",VLOOKUP(E12,男,4,FALSE))</f>
        <v/>
      </c>
      <c r="AC12" s="98" t="str">
        <f>IF(Y12="","","高学年　"&amp;C12)</f>
        <v/>
      </c>
      <c r="AD12" s="98" t="str">
        <f>IF(ISBLANK(H12),"",H12)</f>
        <v/>
      </c>
      <c r="AE12" s="98" t="str">
        <f>IF(ISBLANK([1]選手登録!F$8),"",[1]選手登録!F$8)</f>
        <v/>
      </c>
      <c r="AF12" s="98">
        <v>1</v>
      </c>
      <c r="AG12" s="106"/>
      <c r="AH12" s="97"/>
      <c r="AI12" s="97">
        <v>3</v>
      </c>
      <c r="AJ12" s="98" t="str">
        <f>[1]選手登録!F19</f>
        <v/>
      </c>
      <c r="AK12" s="98" t="str">
        <f t="shared" si="0"/>
        <v/>
      </c>
      <c r="AL12" s="98" t="str">
        <f t="shared" si="1"/>
        <v/>
      </c>
      <c r="AM12" s="98" t="str">
        <f t="shared" si="2"/>
        <v/>
      </c>
      <c r="AN12" s="98" t="str">
        <f t="shared" si="3"/>
        <v/>
      </c>
      <c r="AO12" s="98">
        <f t="shared" si="7"/>
        <v>0</v>
      </c>
      <c r="AP12" s="105" t="str">
        <f t="shared" si="8"/>
        <v/>
      </c>
      <c r="AR12" s="98">
        <v>1</v>
      </c>
      <c r="AS12" s="98" t="str">
        <f t="shared" ref="AS12:AS17" si="9">IF(ISBLANK(M11),"",M11)</f>
        <v/>
      </c>
      <c r="AT12" s="98" t="str">
        <f t="shared" ref="AT12:AT17" si="10">IF(ISBLANK(M11),"",VLOOKUP(M11,男,18,FALSE))</f>
        <v/>
      </c>
      <c r="AU12" s="98" t="str">
        <f t="shared" ref="AU12:AU17" si="11">IF(ISBLANK(M11),"",VLOOKUP(M11,男,19,FALSE))</f>
        <v/>
      </c>
      <c r="AV12" s="98" t="str">
        <f t="shared" ref="AV12:AV17" si="12">IF(ISBLANK(M11),"",VLOOKUP(M11,男,4,FALSE))</f>
        <v/>
      </c>
      <c r="AW12" s="98" t="str">
        <f t="shared" ref="AW12:AW17" si="13">IF(AS12="","","高学年　"&amp;C11&amp;"補員")</f>
        <v/>
      </c>
      <c r="AX12" s="98"/>
      <c r="AY12" s="98" t="str">
        <f>IF(ISBLANK([1]選手登録!F$8),"",[1]選手登録!F$8)</f>
        <v/>
      </c>
      <c r="AZ12" s="98">
        <v>1</v>
      </c>
      <c r="BA12" s="106"/>
    </row>
    <row r="13" spans="1:53" ht="18" customHeight="1" thickBot="1" x14ac:dyDescent="0.2">
      <c r="A13" s="119"/>
      <c r="B13" s="119"/>
      <c r="C13" s="120" t="s">
        <v>77</v>
      </c>
      <c r="D13" s="121"/>
      <c r="E13" s="122"/>
      <c r="F13" s="123" t="str">
        <f t="shared" si="4"/>
        <v/>
      </c>
      <c r="G13" s="123"/>
      <c r="H13" s="124"/>
      <c r="I13" s="122"/>
      <c r="J13" s="123" t="str">
        <f t="shared" si="5"/>
        <v/>
      </c>
      <c r="K13" s="123"/>
      <c r="L13" s="125"/>
      <c r="M13" s="126"/>
      <c r="N13" s="127" t="str">
        <f t="shared" si="6"/>
        <v/>
      </c>
      <c r="O13" s="128"/>
      <c r="P13" s="129"/>
      <c r="Q13" s="118"/>
      <c r="R13" s="91"/>
      <c r="S13" s="93"/>
      <c r="T13" s="104"/>
      <c r="U13" s="98"/>
      <c r="V13" s="98" t="str">
        <f>IF(W13="","",(SUM(W$10:W13)))</f>
        <v/>
      </c>
      <c r="W13" s="98" t="str">
        <f t="shared" ref="W13:W69" si="14">IF(AC13=0,"",IF(AC13="","",1))</f>
        <v/>
      </c>
      <c r="X13" s="98">
        <v>1</v>
      </c>
      <c r="Y13" s="98" t="str">
        <f>IF(ISBLANK(I12),"",I12)</f>
        <v/>
      </c>
      <c r="Z13" s="98" t="str">
        <f>IF(ISBLANK(I12),"",VLOOKUP(I12,男,18,FALSE))</f>
        <v/>
      </c>
      <c r="AA13" s="98" t="str">
        <f>IF(ISBLANK(I12),"",VLOOKUP(I12,男,19,FALSE))</f>
        <v/>
      </c>
      <c r="AB13" s="98" t="str">
        <f>IF(ISBLANK(I12),"",VLOOKUP(I12,男,4,FALSE))</f>
        <v/>
      </c>
      <c r="AC13" s="98" t="str">
        <f>IF(Y13="","","高学年　"&amp;C12)</f>
        <v/>
      </c>
      <c r="AD13" s="98" t="str">
        <f>IF(ISBLANK(L12),"",L12)</f>
        <v/>
      </c>
      <c r="AE13" s="98" t="str">
        <f>IF(ISBLANK([1]選手登録!F$8),"",[1]選手登録!F$8)</f>
        <v/>
      </c>
      <c r="AF13" s="98">
        <v>1</v>
      </c>
      <c r="AG13" s="106"/>
      <c r="AH13" s="97"/>
      <c r="AI13" s="97">
        <v>4</v>
      </c>
      <c r="AJ13" s="98" t="str">
        <f>[1]選手登録!F20</f>
        <v/>
      </c>
      <c r="AK13" s="98" t="str">
        <f t="shared" si="0"/>
        <v/>
      </c>
      <c r="AL13" s="98" t="str">
        <f t="shared" si="1"/>
        <v/>
      </c>
      <c r="AM13" s="98" t="str">
        <f t="shared" si="2"/>
        <v/>
      </c>
      <c r="AN13" s="98" t="str">
        <f t="shared" si="3"/>
        <v/>
      </c>
      <c r="AO13" s="98">
        <f t="shared" si="7"/>
        <v>0</v>
      </c>
      <c r="AP13" s="105" t="str">
        <f t="shared" si="8"/>
        <v/>
      </c>
      <c r="AR13" s="98">
        <v>1</v>
      </c>
      <c r="AS13" s="98" t="str">
        <f t="shared" si="9"/>
        <v/>
      </c>
      <c r="AT13" s="98" t="str">
        <f t="shared" si="10"/>
        <v/>
      </c>
      <c r="AU13" s="98" t="str">
        <f t="shared" si="11"/>
        <v/>
      </c>
      <c r="AV13" s="98" t="str">
        <f t="shared" si="12"/>
        <v/>
      </c>
      <c r="AW13" s="98" t="str">
        <f t="shared" si="13"/>
        <v/>
      </c>
      <c r="AX13" s="98"/>
      <c r="AY13" s="98" t="str">
        <f>IF(ISBLANK([1]選手登録!F$8),"",[1]選手登録!F$8)</f>
        <v/>
      </c>
      <c r="AZ13" s="98">
        <v>1</v>
      </c>
      <c r="BA13" s="106"/>
    </row>
    <row r="14" spans="1:53" ht="18" customHeight="1" thickBot="1" x14ac:dyDescent="0.2">
      <c r="A14" s="119"/>
      <c r="B14" s="119"/>
      <c r="C14" s="120" t="s">
        <v>78</v>
      </c>
      <c r="D14" s="121"/>
      <c r="E14" s="122"/>
      <c r="F14" s="123" t="str">
        <f t="shared" si="4"/>
        <v/>
      </c>
      <c r="G14" s="123"/>
      <c r="H14" s="124"/>
      <c r="I14" s="122"/>
      <c r="J14" s="123" t="str">
        <f t="shared" si="5"/>
        <v/>
      </c>
      <c r="K14" s="123"/>
      <c r="L14" s="125"/>
      <c r="M14" s="126"/>
      <c r="N14" s="127" t="str">
        <f t="shared" si="6"/>
        <v/>
      </c>
      <c r="O14" s="128"/>
      <c r="P14" s="129"/>
      <c r="Q14" s="118"/>
      <c r="R14" s="91"/>
      <c r="S14" s="93"/>
      <c r="T14" s="104"/>
      <c r="U14" s="98"/>
      <c r="V14" s="98" t="str">
        <f>IF(W14="","",(SUM(W$10:W14)))</f>
        <v/>
      </c>
      <c r="W14" s="98" t="str">
        <f t="shared" si="14"/>
        <v/>
      </c>
      <c r="X14" s="98">
        <v>1</v>
      </c>
      <c r="Y14" s="98" t="str">
        <f>IF(ISBLANK(E13),"",E13)</f>
        <v/>
      </c>
      <c r="Z14" s="98" t="str">
        <f>IF(ISBLANK(E13),"",VLOOKUP(E13,男,18,FALSE))</f>
        <v/>
      </c>
      <c r="AA14" s="98" t="str">
        <f>IF(ISBLANK(E13),"",VLOOKUP(E13,男,19,FALSE))</f>
        <v/>
      </c>
      <c r="AB14" s="98" t="str">
        <f>IF(ISBLANK(E13),"",VLOOKUP(E13,男,4,FALSE))</f>
        <v/>
      </c>
      <c r="AC14" s="98" t="str">
        <f>IF(Y14="","","高学年　"&amp;C13)</f>
        <v/>
      </c>
      <c r="AD14" s="98" t="str">
        <f>IF(ISBLANK(H13),"",H13)</f>
        <v/>
      </c>
      <c r="AE14" s="98" t="str">
        <f>IF(ISBLANK([1]選手登録!F$8),"",[1]選手登録!F$8)</f>
        <v/>
      </c>
      <c r="AF14" s="98">
        <v>1</v>
      </c>
      <c r="AG14" s="106"/>
      <c r="AH14" s="97"/>
      <c r="AI14" s="97">
        <v>5</v>
      </c>
      <c r="AJ14" s="98" t="str">
        <f>[1]選手登録!F21</f>
        <v/>
      </c>
      <c r="AK14" s="98" t="str">
        <f t="shared" si="0"/>
        <v/>
      </c>
      <c r="AL14" s="98" t="str">
        <f t="shared" si="1"/>
        <v/>
      </c>
      <c r="AM14" s="98" t="str">
        <f t="shared" si="2"/>
        <v/>
      </c>
      <c r="AN14" s="98" t="str">
        <f t="shared" si="3"/>
        <v/>
      </c>
      <c r="AO14" s="98">
        <f t="shared" si="7"/>
        <v>0</v>
      </c>
      <c r="AP14" s="105" t="str">
        <f t="shared" si="8"/>
        <v/>
      </c>
      <c r="AR14" s="98">
        <v>1</v>
      </c>
      <c r="AS14" s="98" t="str">
        <f t="shared" si="9"/>
        <v/>
      </c>
      <c r="AT14" s="98" t="str">
        <f t="shared" si="10"/>
        <v/>
      </c>
      <c r="AU14" s="98" t="str">
        <f t="shared" si="11"/>
        <v/>
      </c>
      <c r="AV14" s="98" t="str">
        <f t="shared" si="12"/>
        <v/>
      </c>
      <c r="AW14" s="98" t="str">
        <f t="shared" si="13"/>
        <v/>
      </c>
      <c r="AX14" s="98"/>
      <c r="AY14" s="98" t="str">
        <f>IF(ISBLANK([1]選手登録!F$8),"",[1]選手登録!F$8)</f>
        <v/>
      </c>
      <c r="AZ14" s="98">
        <v>1</v>
      </c>
      <c r="BA14" s="106"/>
    </row>
    <row r="15" spans="1:53" ht="18" customHeight="1" thickBot="1" x14ac:dyDescent="0.2">
      <c r="A15" s="119"/>
      <c r="B15" s="119"/>
      <c r="C15" s="120" t="s">
        <v>79</v>
      </c>
      <c r="D15" s="121"/>
      <c r="E15" s="122"/>
      <c r="F15" s="123" t="str">
        <f t="shared" si="4"/>
        <v/>
      </c>
      <c r="G15" s="123"/>
      <c r="H15" s="124"/>
      <c r="I15" s="122"/>
      <c r="J15" s="123" t="str">
        <f t="shared" si="5"/>
        <v/>
      </c>
      <c r="K15" s="123"/>
      <c r="L15" s="125"/>
      <c r="M15" s="126"/>
      <c r="N15" s="127" t="str">
        <f t="shared" si="6"/>
        <v/>
      </c>
      <c r="O15" s="128"/>
      <c r="P15" s="129"/>
      <c r="Q15" s="118"/>
      <c r="R15" s="91"/>
      <c r="S15" s="93"/>
      <c r="T15" s="104"/>
      <c r="U15" s="98"/>
      <c r="V15" s="98" t="str">
        <f>IF(W15="","",(SUM(W$10:W15)))</f>
        <v/>
      </c>
      <c r="W15" s="98" t="str">
        <f t="shared" si="14"/>
        <v/>
      </c>
      <c r="X15" s="98">
        <v>1</v>
      </c>
      <c r="Y15" s="98" t="str">
        <f>IF(ISBLANK(I13),"",I13)</f>
        <v/>
      </c>
      <c r="Z15" s="98" t="str">
        <f>IF(ISBLANK(I13),"",VLOOKUP(I13,男,18,FALSE))</f>
        <v/>
      </c>
      <c r="AA15" s="98" t="str">
        <f>IF(ISBLANK(I13),"",VLOOKUP(I13,男,19,FALSE))</f>
        <v/>
      </c>
      <c r="AB15" s="98" t="str">
        <f>IF(ISBLANK(I13),"",VLOOKUP(I13,男,4,FALSE))</f>
        <v/>
      </c>
      <c r="AC15" s="98" t="str">
        <f>IF(Y15="","","高学年　"&amp;C13)</f>
        <v/>
      </c>
      <c r="AD15" s="98" t="str">
        <f>IF(ISBLANK(L13),"",L13)</f>
        <v/>
      </c>
      <c r="AE15" s="98" t="str">
        <f>IF(ISBLANK([1]選手登録!F$8),"",[1]選手登録!F$8)</f>
        <v/>
      </c>
      <c r="AF15" s="98">
        <v>1</v>
      </c>
      <c r="AG15" s="106"/>
      <c r="AH15" s="97"/>
      <c r="AI15" s="97">
        <v>6</v>
      </c>
      <c r="AJ15" s="98" t="str">
        <f>[1]選手登録!F22</f>
        <v/>
      </c>
      <c r="AK15" s="98" t="str">
        <f t="shared" si="0"/>
        <v/>
      </c>
      <c r="AL15" s="98" t="str">
        <f t="shared" si="1"/>
        <v/>
      </c>
      <c r="AM15" s="98" t="str">
        <f t="shared" si="2"/>
        <v/>
      </c>
      <c r="AN15" s="98" t="str">
        <f t="shared" si="3"/>
        <v/>
      </c>
      <c r="AO15" s="98">
        <f t="shared" si="7"/>
        <v>0</v>
      </c>
      <c r="AP15" s="105" t="str">
        <f t="shared" si="8"/>
        <v/>
      </c>
      <c r="AR15" s="98">
        <v>1</v>
      </c>
      <c r="AS15" s="98" t="str">
        <f t="shared" si="9"/>
        <v/>
      </c>
      <c r="AT15" s="98" t="str">
        <f t="shared" si="10"/>
        <v/>
      </c>
      <c r="AU15" s="98" t="str">
        <f t="shared" si="11"/>
        <v/>
      </c>
      <c r="AV15" s="98" t="str">
        <f t="shared" si="12"/>
        <v/>
      </c>
      <c r="AW15" s="98" t="str">
        <f t="shared" si="13"/>
        <v/>
      </c>
      <c r="AX15" s="98"/>
      <c r="AY15" s="98" t="str">
        <f>IF(ISBLANK([1]選手登録!F$8),"",[1]選手登録!F$8)</f>
        <v/>
      </c>
      <c r="AZ15" s="98">
        <v>1</v>
      </c>
      <c r="BA15" s="106"/>
    </row>
    <row r="16" spans="1:53" ht="18" customHeight="1" thickBot="1" x14ac:dyDescent="0.2">
      <c r="A16" s="119"/>
      <c r="B16" s="119"/>
      <c r="C16" s="120" t="s">
        <v>80</v>
      </c>
      <c r="D16" s="121"/>
      <c r="E16" s="122"/>
      <c r="F16" s="123" t="str">
        <f t="shared" si="4"/>
        <v/>
      </c>
      <c r="G16" s="123"/>
      <c r="H16" s="130"/>
      <c r="I16" s="122"/>
      <c r="J16" s="123" t="str">
        <f t="shared" si="5"/>
        <v/>
      </c>
      <c r="K16" s="123"/>
      <c r="L16" s="125"/>
      <c r="M16" s="126"/>
      <c r="N16" s="127" t="str">
        <f t="shared" si="6"/>
        <v/>
      </c>
      <c r="O16" s="128"/>
      <c r="P16" s="129"/>
      <c r="Q16" s="118"/>
      <c r="R16" s="91"/>
      <c r="S16" s="93"/>
      <c r="T16" s="104"/>
      <c r="U16" s="98"/>
      <c r="V16" s="98" t="str">
        <f>IF(W16="","",(SUM(W$10:W16)))</f>
        <v/>
      </c>
      <c r="W16" s="98" t="str">
        <f t="shared" si="14"/>
        <v/>
      </c>
      <c r="X16" s="98">
        <v>1</v>
      </c>
      <c r="Y16" s="98" t="str">
        <f>IF(ISBLANK(E14),"",E14)</f>
        <v/>
      </c>
      <c r="Z16" s="98" t="str">
        <f>IF(ISBLANK(E14),"",VLOOKUP(E14,男,18,FALSE))</f>
        <v/>
      </c>
      <c r="AA16" s="98" t="str">
        <f>IF(ISBLANK(E14),"",VLOOKUP(E14,男,19,FALSE))</f>
        <v/>
      </c>
      <c r="AB16" s="98" t="str">
        <f>IF(ISBLANK(E14),"",VLOOKUP(E14,男,4,FALSE))</f>
        <v/>
      </c>
      <c r="AC16" s="98" t="str">
        <f>IF(Y16="","","高学年　"&amp;C14)</f>
        <v/>
      </c>
      <c r="AD16" s="98" t="str">
        <f>IF(ISBLANK(H14),"",H14)</f>
        <v/>
      </c>
      <c r="AE16" s="98" t="str">
        <f>IF(ISBLANK([1]選手登録!F$8),"",[1]選手登録!F$8)</f>
        <v/>
      </c>
      <c r="AF16" s="98">
        <v>1</v>
      </c>
      <c r="AG16" s="106"/>
      <c r="AH16" s="97"/>
      <c r="AI16" s="97">
        <v>7</v>
      </c>
      <c r="AJ16" s="98" t="str">
        <f>[1]選手登録!F23</f>
        <v/>
      </c>
      <c r="AK16" s="98" t="str">
        <f t="shared" si="0"/>
        <v/>
      </c>
      <c r="AL16" s="98" t="str">
        <f t="shared" si="1"/>
        <v/>
      </c>
      <c r="AM16" s="98" t="str">
        <f t="shared" si="2"/>
        <v/>
      </c>
      <c r="AN16" s="98" t="str">
        <f t="shared" si="3"/>
        <v/>
      </c>
      <c r="AO16" s="98">
        <f t="shared" si="7"/>
        <v>0</v>
      </c>
      <c r="AP16" s="105" t="str">
        <f t="shared" si="8"/>
        <v/>
      </c>
      <c r="AR16" s="98">
        <v>1</v>
      </c>
      <c r="AS16" s="98" t="str">
        <f t="shared" si="9"/>
        <v/>
      </c>
      <c r="AT16" s="98" t="str">
        <f t="shared" si="10"/>
        <v/>
      </c>
      <c r="AU16" s="98" t="str">
        <f t="shared" si="11"/>
        <v/>
      </c>
      <c r="AV16" s="98" t="str">
        <f t="shared" si="12"/>
        <v/>
      </c>
      <c r="AW16" s="98" t="str">
        <f t="shared" si="13"/>
        <v/>
      </c>
      <c r="AX16" s="98"/>
      <c r="AY16" s="98" t="str">
        <f>IF(ISBLANK([1]選手登録!F$8),"",[1]選手登録!F$8)</f>
        <v/>
      </c>
      <c r="AZ16" s="98">
        <v>1</v>
      </c>
      <c r="BA16" s="106"/>
    </row>
    <row r="17" spans="1:53" ht="18" customHeight="1" thickTop="1" thickBot="1" x14ac:dyDescent="0.2">
      <c r="A17" s="119"/>
      <c r="B17" s="119"/>
      <c r="C17" s="131" t="s">
        <v>81</v>
      </c>
      <c r="D17" s="132"/>
      <c r="E17" s="133"/>
      <c r="F17" s="134" t="str">
        <f t="shared" si="4"/>
        <v/>
      </c>
      <c r="G17" s="135"/>
      <c r="H17" s="136"/>
      <c r="I17" s="137"/>
      <c r="J17" s="134" t="str">
        <f t="shared" si="5"/>
        <v/>
      </c>
      <c r="K17" s="134"/>
      <c r="L17" s="138"/>
      <c r="M17" s="133"/>
      <c r="N17" s="135" t="str">
        <f t="shared" si="6"/>
        <v/>
      </c>
      <c r="O17" s="139"/>
      <c r="P17" s="140"/>
      <c r="Q17" s="118"/>
      <c r="R17" s="91"/>
      <c r="S17" s="93"/>
      <c r="T17" s="104"/>
      <c r="U17" s="98"/>
      <c r="V17" s="98" t="str">
        <f>IF(W17="","",(SUM(W$10:W17)))</f>
        <v/>
      </c>
      <c r="W17" s="98" t="str">
        <f t="shared" si="14"/>
        <v/>
      </c>
      <c r="X17" s="98">
        <v>1</v>
      </c>
      <c r="Y17" s="98" t="str">
        <f>IF(ISBLANK(I14),"",I14)</f>
        <v/>
      </c>
      <c r="Z17" s="98" t="str">
        <f>IF(ISBLANK(I14),"",VLOOKUP(I14,男,18,FALSE))</f>
        <v/>
      </c>
      <c r="AA17" s="98" t="str">
        <f>IF(ISBLANK(I14),"",VLOOKUP(I14,男,19,FALSE))</f>
        <v/>
      </c>
      <c r="AB17" s="98" t="str">
        <f>IF(ISBLANK(I14),"",VLOOKUP(I14,男,4,FALSE))</f>
        <v/>
      </c>
      <c r="AC17" s="98" t="str">
        <f>IF(Y17="","","高学年　"&amp;C14)</f>
        <v/>
      </c>
      <c r="AD17" s="98" t="str">
        <f>IF(ISBLANK(L14),"",L14)</f>
        <v/>
      </c>
      <c r="AE17" s="98" t="str">
        <f>IF(ISBLANK([1]選手登録!F$8),"",[1]選手登録!F$8)</f>
        <v/>
      </c>
      <c r="AF17" s="98">
        <v>1</v>
      </c>
      <c r="AG17" s="106"/>
      <c r="AH17" s="97"/>
      <c r="AI17" s="97">
        <v>8</v>
      </c>
      <c r="AJ17" s="98" t="str">
        <f>[1]選手登録!F24</f>
        <v/>
      </c>
      <c r="AK17" s="98" t="str">
        <f t="shared" si="0"/>
        <v/>
      </c>
      <c r="AL17" s="98" t="str">
        <f t="shared" si="1"/>
        <v/>
      </c>
      <c r="AM17" s="98" t="str">
        <f t="shared" si="2"/>
        <v/>
      </c>
      <c r="AN17" s="98" t="str">
        <f t="shared" si="3"/>
        <v/>
      </c>
      <c r="AO17" s="98">
        <f t="shared" si="7"/>
        <v>0</v>
      </c>
      <c r="AP17" s="105" t="str">
        <f t="shared" si="8"/>
        <v/>
      </c>
      <c r="AR17" s="98">
        <v>1</v>
      </c>
      <c r="AS17" s="98" t="str">
        <f t="shared" si="9"/>
        <v/>
      </c>
      <c r="AT17" s="98" t="str">
        <f t="shared" si="10"/>
        <v/>
      </c>
      <c r="AU17" s="98" t="str">
        <f t="shared" si="11"/>
        <v/>
      </c>
      <c r="AV17" s="98" t="str">
        <f t="shared" si="12"/>
        <v/>
      </c>
      <c r="AW17" s="98" t="str">
        <f t="shared" si="13"/>
        <v/>
      </c>
      <c r="AX17" s="98"/>
      <c r="AY17" s="98" t="str">
        <f>IF(ISBLANK([1]選手登録!F$8),"",[1]選手登録!F$8)</f>
        <v/>
      </c>
      <c r="AZ17" s="98">
        <v>1</v>
      </c>
      <c r="BA17" s="106"/>
    </row>
    <row r="18" spans="1:53" ht="18" customHeight="1" thickBot="1" x14ac:dyDescent="0.2">
      <c r="A18" s="119"/>
      <c r="B18" s="119"/>
      <c r="C18" s="141"/>
      <c r="D18" s="142"/>
      <c r="E18" s="143"/>
      <c r="F18" s="144" t="str">
        <f t="shared" si="4"/>
        <v/>
      </c>
      <c r="G18" s="144"/>
      <c r="H18" s="145"/>
      <c r="I18" s="143"/>
      <c r="J18" s="144" t="str">
        <f t="shared" si="5"/>
        <v/>
      </c>
      <c r="K18" s="144"/>
      <c r="L18" s="145"/>
      <c r="M18" s="143"/>
      <c r="N18" s="146" t="str">
        <f t="shared" si="6"/>
        <v/>
      </c>
      <c r="O18" s="147"/>
      <c r="P18" s="148"/>
      <c r="Q18" s="118"/>
      <c r="R18" s="91"/>
      <c r="S18" s="93"/>
      <c r="T18" s="104"/>
      <c r="U18" s="98"/>
      <c r="V18" s="98" t="str">
        <f>IF(W18="","",(SUM(W$10:W18)))</f>
        <v/>
      </c>
      <c r="W18" s="98" t="str">
        <f t="shared" si="14"/>
        <v/>
      </c>
      <c r="X18" s="98">
        <v>1</v>
      </c>
      <c r="Y18" s="98" t="str">
        <f>IF(ISBLANK(E15),"",E15)</f>
        <v/>
      </c>
      <c r="Z18" s="98" t="str">
        <f>IF(ISBLANK(E15),"",VLOOKUP(E15,男,18,FALSE))</f>
        <v/>
      </c>
      <c r="AA18" s="98" t="str">
        <f>IF(ISBLANK(E15),"",VLOOKUP(E15,男,19,FALSE))</f>
        <v/>
      </c>
      <c r="AB18" s="98" t="str">
        <f>IF(ISBLANK(E15),"",VLOOKUP(E15,男,4,FALSE))</f>
        <v/>
      </c>
      <c r="AC18" s="98" t="str">
        <f>IF(Y18="","","高学年　"&amp;C15)</f>
        <v/>
      </c>
      <c r="AD18" s="98" t="str">
        <f>IF(ISBLANK(H15),"",H15)</f>
        <v/>
      </c>
      <c r="AE18" s="98" t="str">
        <f>IF(ISBLANK([1]選手登録!F$8),"",[1]選手登録!F$8)</f>
        <v/>
      </c>
      <c r="AF18" s="98">
        <v>1</v>
      </c>
      <c r="AG18" s="106"/>
      <c r="AH18" s="97"/>
      <c r="AI18" s="97">
        <v>9</v>
      </c>
      <c r="AJ18" s="98" t="str">
        <f>[1]選手登録!F25</f>
        <v/>
      </c>
      <c r="AK18" s="98" t="str">
        <f t="shared" si="0"/>
        <v/>
      </c>
      <c r="AL18" s="98" t="str">
        <f t="shared" si="1"/>
        <v/>
      </c>
      <c r="AM18" s="98" t="str">
        <f t="shared" si="2"/>
        <v/>
      </c>
      <c r="AN18" s="98" t="str">
        <f t="shared" si="3"/>
        <v/>
      </c>
      <c r="AO18" s="98">
        <f t="shared" si="7"/>
        <v>0</v>
      </c>
      <c r="AP18" s="105" t="str">
        <f t="shared" si="8"/>
        <v/>
      </c>
      <c r="AR18" s="98">
        <v>1</v>
      </c>
      <c r="AS18" s="98" t="str">
        <f>IF(ISBLANK(M19),"",M19)</f>
        <v/>
      </c>
      <c r="AT18" s="98" t="str">
        <f>IF(ISBLANK(M19),"",VLOOKUP(M19,男,18,FALSE))</f>
        <v/>
      </c>
      <c r="AU18" s="98" t="str">
        <f>IF(ISBLANK(M19),"",VLOOKUP(M19,男,19,FALSE))</f>
        <v/>
      </c>
      <c r="AV18" s="98" t="str">
        <f>IF(ISBLANK(M19),"",VLOOKUP(M19,男,4,FALSE))</f>
        <v/>
      </c>
      <c r="AW18" s="98" t="str">
        <f>IF(AS18="","","高学年　"&amp;C19&amp;"補員")</f>
        <v/>
      </c>
      <c r="AX18" s="98"/>
      <c r="AY18" s="98" t="str">
        <f>IF(ISBLANK([1]選手登録!F$8),"",[1]選手登録!F$8)</f>
        <v/>
      </c>
      <c r="AZ18" s="98">
        <v>1</v>
      </c>
      <c r="BA18" s="106"/>
    </row>
    <row r="19" spans="1:53" ht="18" customHeight="1" thickBot="1" x14ac:dyDescent="0.2">
      <c r="A19" s="119"/>
      <c r="B19" s="119"/>
      <c r="C19" s="120" t="s">
        <v>82</v>
      </c>
      <c r="D19" s="121"/>
      <c r="E19" s="122"/>
      <c r="F19" s="123" t="str">
        <f t="shared" si="4"/>
        <v/>
      </c>
      <c r="G19" s="123"/>
      <c r="H19" s="124"/>
      <c r="I19" s="122"/>
      <c r="J19" s="123" t="str">
        <f t="shared" si="5"/>
        <v/>
      </c>
      <c r="K19" s="123"/>
      <c r="L19" s="125"/>
      <c r="M19" s="126"/>
      <c r="N19" s="127" t="str">
        <f t="shared" si="6"/>
        <v/>
      </c>
      <c r="O19" s="128"/>
      <c r="P19" s="129"/>
      <c r="Q19" s="149" t="s">
        <v>73</v>
      </c>
      <c r="R19" s="91"/>
      <c r="S19" s="93"/>
      <c r="T19" s="104"/>
      <c r="U19" s="98"/>
      <c r="V19" s="98" t="str">
        <f>IF(W19="","",(SUM(W$10:W19)))</f>
        <v/>
      </c>
      <c r="W19" s="98" t="str">
        <f t="shared" si="14"/>
        <v/>
      </c>
      <c r="X19" s="98">
        <v>1</v>
      </c>
      <c r="Y19" s="98" t="str">
        <f>IF(ISBLANK(I15),"",I15)</f>
        <v/>
      </c>
      <c r="Z19" s="98" t="str">
        <f>IF(ISBLANK(I15),"",VLOOKUP(I15,男,18,FALSE))</f>
        <v/>
      </c>
      <c r="AA19" s="98" t="str">
        <f>IF(ISBLANK(I15),"",VLOOKUP(I15,男,19,FALSE))</f>
        <v/>
      </c>
      <c r="AB19" s="98" t="str">
        <f>IF(ISBLANK(I15),"",VLOOKUP(I15,男,4,FALSE))</f>
        <v/>
      </c>
      <c r="AC19" s="98" t="str">
        <f>IF(Y19="","","高学年　"&amp;C15)</f>
        <v/>
      </c>
      <c r="AD19" s="98" t="str">
        <f>IF(ISBLANK(L15),"",L15)</f>
        <v/>
      </c>
      <c r="AE19" s="98" t="str">
        <f>IF(ISBLANK([1]選手登録!F$8),"",[1]選手登録!F$8)</f>
        <v/>
      </c>
      <c r="AF19" s="98">
        <v>1</v>
      </c>
      <c r="AG19" s="106"/>
      <c r="AH19" s="97"/>
      <c r="AI19" s="97">
        <v>10</v>
      </c>
      <c r="AJ19" s="98" t="str">
        <f>[1]選手登録!F26</f>
        <v/>
      </c>
      <c r="AK19" s="98" t="str">
        <f t="shared" si="0"/>
        <v/>
      </c>
      <c r="AL19" s="98" t="str">
        <f t="shared" si="1"/>
        <v/>
      </c>
      <c r="AM19" s="98" t="str">
        <f t="shared" si="2"/>
        <v/>
      </c>
      <c r="AN19" s="98" t="str">
        <f t="shared" si="3"/>
        <v/>
      </c>
      <c r="AO19" s="98">
        <f t="shared" si="7"/>
        <v>0</v>
      </c>
      <c r="AP19" s="105" t="str">
        <f t="shared" si="8"/>
        <v/>
      </c>
      <c r="AR19" s="98">
        <v>1</v>
      </c>
      <c r="AS19" s="98" t="str">
        <f>IF(ISBLANK(M21),"",M21)</f>
        <v/>
      </c>
      <c r="AT19" s="98" t="str">
        <f>IF(ISBLANK(M21),"",VLOOKUP(M21,男,18,FALSE))</f>
        <v/>
      </c>
      <c r="AU19" s="98" t="str">
        <f>IF(ISBLANK(M21),"",VLOOKUP(M21,男,19,FALSE))</f>
        <v/>
      </c>
      <c r="AV19" s="98" t="str">
        <f>IF(ISBLANK(M21),"",VLOOKUP(M21,男,4,FALSE))</f>
        <v/>
      </c>
      <c r="AW19" s="98" t="str">
        <f>IF(AS19="","","高学年　"&amp;C21&amp;"補員")</f>
        <v/>
      </c>
      <c r="AX19" s="98"/>
      <c r="AY19" s="98" t="str">
        <f>IF(ISBLANK([1]選手登録!F$8),"",[1]選手登録!F$8)</f>
        <v/>
      </c>
      <c r="AZ19" s="98">
        <v>1</v>
      </c>
      <c r="BA19" s="106"/>
    </row>
    <row r="20" spans="1:53" ht="18" customHeight="1" thickBot="1" x14ac:dyDescent="0.2">
      <c r="A20" s="119"/>
      <c r="B20" s="119"/>
      <c r="C20" s="120" t="s">
        <v>83</v>
      </c>
      <c r="D20" s="121"/>
      <c r="E20" s="122"/>
      <c r="F20" s="123" t="str">
        <f t="shared" si="4"/>
        <v/>
      </c>
      <c r="G20" s="123"/>
      <c r="H20" s="124"/>
      <c r="I20" s="122"/>
      <c r="J20" s="123" t="str">
        <f t="shared" si="5"/>
        <v/>
      </c>
      <c r="K20" s="123"/>
      <c r="L20" s="125"/>
      <c r="M20" s="150"/>
      <c r="N20" s="127" t="str">
        <f t="shared" si="6"/>
        <v/>
      </c>
      <c r="O20" s="128"/>
      <c r="P20" s="128"/>
      <c r="Q20" s="151"/>
      <c r="R20" s="91"/>
      <c r="S20" s="93"/>
      <c r="T20" s="104"/>
      <c r="U20" s="98"/>
      <c r="V20" s="98" t="str">
        <f>IF(W20="","",(SUM(W$10:W20)))</f>
        <v/>
      </c>
      <c r="W20" s="98" t="str">
        <f t="shared" si="14"/>
        <v/>
      </c>
      <c r="X20" s="98">
        <v>1</v>
      </c>
      <c r="Y20" s="98" t="str">
        <f>IF(ISBLANK(E16),"",E16)</f>
        <v/>
      </c>
      <c r="Z20" s="98" t="str">
        <f>IF(ISBLANK(E16),"",VLOOKUP(E16,男,18,FALSE))</f>
        <v/>
      </c>
      <c r="AA20" s="98" t="str">
        <f>IF(ISBLANK(E16),"",VLOOKUP(E16,男,19,FALSE))</f>
        <v/>
      </c>
      <c r="AB20" s="98" t="str">
        <f>IF(ISBLANK(E16),"",VLOOKUP(E16,男,4,FALSE))</f>
        <v/>
      </c>
      <c r="AC20" s="98" t="str">
        <f>IF(Y20="","","高学年　"&amp;C16)</f>
        <v/>
      </c>
      <c r="AD20" s="98" t="str">
        <f>IF(ISBLANK(H16),"",H16)</f>
        <v/>
      </c>
      <c r="AE20" s="98" t="str">
        <f>IF(ISBLANK([1]選手登録!F$8),"",[1]選手登録!F$8)</f>
        <v/>
      </c>
      <c r="AF20" s="98">
        <v>1</v>
      </c>
      <c r="AG20" s="106"/>
      <c r="AH20" s="97"/>
      <c r="AI20" s="97">
        <v>11</v>
      </c>
      <c r="AJ20" s="98" t="str">
        <f>[1]選手登録!F27</f>
        <v/>
      </c>
      <c r="AK20" s="98" t="str">
        <f t="shared" si="0"/>
        <v/>
      </c>
      <c r="AL20" s="98" t="str">
        <f t="shared" si="1"/>
        <v/>
      </c>
      <c r="AM20" s="98" t="str">
        <f t="shared" si="2"/>
        <v/>
      </c>
      <c r="AN20" s="98" t="str">
        <f t="shared" si="3"/>
        <v/>
      </c>
      <c r="AO20" s="98">
        <f t="shared" si="7"/>
        <v>0</v>
      </c>
      <c r="AP20" s="105" t="str">
        <f t="shared" si="8"/>
        <v/>
      </c>
      <c r="AR20" s="98">
        <v>1</v>
      </c>
      <c r="AS20" s="98" t="e">
        <f>IF(ISBLANK(#REF!),"",#REF!)</f>
        <v>#REF!</v>
      </c>
      <c r="AT20" s="98" t="e">
        <f>IF(ISBLANK(#REF!),"",VLOOKUP(#REF!,男,18,FALSE))</f>
        <v>#REF!</v>
      </c>
      <c r="AU20" s="98" t="e">
        <f>IF(ISBLANK(#REF!),"",VLOOKUP(#REF!,男,19,FALSE))</f>
        <v>#REF!</v>
      </c>
      <c r="AV20" s="98" t="e">
        <f>IF(ISBLANK(#REF!),"",VLOOKUP(#REF!,男,4,FALSE))</f>
        <v>#REF!</v>
      </c>
      <c r="AW20" s="98" t="e">
        <f>IF(AS20="","","高学年　"&amp;#REF!&amp;"補員")</f>
        <v>#REF!</v>
      </c>
      <c r="AX20" s="98"/>
      <c r="AY20" s="98" t="str">
        <f>IF(ISBLANK([1]選手登録!F$8),"",[1]選手登録!F$8)</f>
        <v/>
      </c>
      <c r="AZ20" s="98">
        <v>1</v>
      </c>
      <c r="BA20" s="106"/>
    </row>
    <row r="21" spans="1:53" ht="18" customHeight="1" thickBot="1" x14ac:dyDescent="0.2">
      <c r="A21" s="119"/>
      <c r="B21" s="119"/>
      <c r="C21" s="120" t="s">
        <v>84</v>
      </c>
      <c r="D21" s="121"/>
      <c r="E21" s="122"/>
      <c r="F21" s="123" t="str">
        <f t="shared" si="4"/>
        <v/>
      </c>
      <c r="G21" s="123"/>
      <c r="H21" s="124"/>
      <c r="I21" s="122"/>
      <c r="J21" s="123" t="str">
        <f t="shared" si="5"/>
        <v/>
      </c>
      <c r="K21" s="123"/>
      <c r="L21" s="125"/>
      <c r="M21" s="126"/>
      <c r="N21" s="127" t="str">
        <f t="shared" si="6"/>
        <v/>
      </c>
      <c r="O21" s="128"/>
      <c r="P21" s="129"/>
      <c r="Q21" s="118"/>
      <c r="R21" s="91"/>
      <c r="S21" s="93"/>
      <c r="T21" s="104"/>
      <c r="U21" s="98"/>
      <c r="V21" s="98" t="str">
        <f>IF(W21="","",(SUM(W$10:W21)))</f>
        <v/>
      </c>
      <c r="W21" s="98" t="str">
        <f t="shared" si="14"/>
        <v/>
      </c>
      <c r="X21" s="98">
        <v>1</v>
      </c>
      <c r="Y21" s="98" t="str">
        <f>IF(ISBLANK(I16),"",I16)</f>
        <v/>
      </c>
      <c r="Z21" s="98" t="str">
        <f>IF(ISBLANK(I16),"",VLOOKUP(I16,男,18,FALSE))</f>
        <v/>
      </c>
      <c r="AA21" s="98" t="str">
        <f>IF(ISBLANK(I16),"",VLOOKUP(I16,男,19,FALSE))</f>
        <v/>
      </c>
      <c r="AB21" s="98" t="str">
        <f>IF(ISBLANK(I16),"",VLOOKUP(I16,男,4,FALSE))</f>
        <v/>
      </c>
      <c r="AC21" s="98" t="str">
        <f>IF(Y21="","","高学年　"&amp;C16)</f>
        <v/>
      </c>
      <c r="AD21" s="98" t="str">
        <f>IF(ISBLANK(L16),"",L16)</f>
        <v/>
      </c>
      <c r="AE21" s="98" t="str">
        <f>IF(ISBLANK([1]選手登録!F$8),"",[1]選手登録!F$8)</f>
        <v/>
      </c>
      <c r="AF21" s="98">
        <v>1</v>
      </c>
      <c r="AG21" s="106"/>
      <c r="AH21" s="97"/>
      <c r="AI21" s="97">
        <v>12</v>
      </c>
      <c r="AJ21" s="98" t="str">
        <f>[1]選手登録!F28</f>
        <v/>
      </c>
      <c r="AK21" s="98" t="str">
        <f t="shared" si="0"/>
        <v/>
      </c>
      <c r="AL21" s="98" t="str">
        <f t="shared" si="1"/>
        <v/>
      </c>
      <c r="AM21" s="98" t="str">
        <f t="shared" si="2"/>
        <v/>
      </c>
      <c r="AN21" s="98" t="str">
        <f t="shared" si="3"/>
        <v/>
      </c>
      <c r="AO21" s="98">
        <f t="shared" si="7"/>
        <v>0</v>
      </c>
      <c r="AP21" s="105" t="str">
        <f t="shared" si="8"/>
        <v/>
      </c>
      <c r="AR21" s="98">
        <v>1</v>
      </c>
      <c r="AS21" s="98" t="str">
        <f>IF(ISBLANK(M23),"",M23)</f>
        <v/>
      </c>
      <c r="AT21" s="98" t="str">
        <f>IF(ISBLANK(M23),"",VLOOKUP(M23,男,18,FALSE))</f>
        <v/>
      </c>
      <c r="AU21" s="98" t="str">
        <f>IF(ISBLANK(M23),"",VLOOKUP(M23,男,19,FALSE))</f>
        <v/>
      </c>
      <c r="AV21" s="98" t="str">
        <f>IF(ISBLANK(M23),"",VLOOKUP(M23,男,4,FALSE))</f>
        <v/>
      </c>
      <c r="AW21" s="98" t="str">
        <f>IF(AS21="","","１年　"&amp;C23&amp;"補員")</f>
        <v/>
      </c>
      <c r="AX21" s="98"/>
      <c r="AY21" s="98" t="str">
        <f>IF(ISBLANK([1]選手登録!F$8),"",[1]選手登録!F$8)</f>
        <v/>
      </c>
      <c r="AZ21" s="98">
        <v>1</v>
      </c>
      <c r="BA21" s="106"/>
    </row>
    <row r="22" spans="1:53" ht="18" customHeight="1" thickBot="1" x14ac:dyDescent="0.2">
      <c r="A22" s="119"/>
      <c r="B22" s="119"/>
      <c r="C22" s="152" t="s">
        <v>85</v>
      </c>
      <c r="D22" s="153"/>
      <c r="E22" s="154"/>
      <c r="F22" s="155" t="str">
        <f t="shared" si="4"/>
        <v/>
      </c>
      <c r="G22" s="155"/>
      <c r="H22" s="156"/>
      <c r="I22" s="154"/>
      <c r="J22" s="155" t="str">
        <f t="shared" si="5"/>
        <v/>
      </c>
      <c r="K22" s="155"/>
      <c r="L22" s="157"/>
      <c r="M22" s="158"/>
      <c r="N22" s="159" t="str">
        <f t="shared" si="6"/>
        <v/>
      </c>
      <c r="O22" s="160"/>
      <c r="P22" s="161"/>
      <c r="Q22" s="118"/>
      <c r="R22" s="91"/>
      <c r="S22" s="93"/>
      <c r="T22" s="104"/>
      <c r="U22" s="98"/>
      <c r="V22" s="98"/>
      <c r="W22" s="98"/>
      <c r="X22" s="98">
        <v>1</v>
      </c>
      <c r="Y22" s="98" t="str">
        <f>IF(ISBLANK(E17),"",E17)</f>
        <v/>
      </c>
      <c r="Z22" s="98" t="str">
        <f>IF(ISBLANK(E17),"",VLOOKUP(E17,男,18,FALSE))</f>
        <v/>
      </c>
      <c r="AA22" s="98" t="str">
        <f>IF(ISBLANK(E17),"",VLOOKUP(E17,男,19,FALSE))</f>
        <v/>
      </c>
      <c r="AB22" s="98" t="str">
        <f>IF(ISBLANK(E17),"",VLOOKUP(E17,男,4,FALSE))</f>
        <v/>
      </c>
      <c r="AC22" s="98" t="str">
        <f>IF(Y22="","","高学年　"&amp;C17)</f>
        <v/>
      </c>
      <c r="AD22" s="98" t="str">
        <f>IF(ISBLANK(H17),"",H17)</f>
        <v/>
      </c>
      <c r="AE22" s="98" t="str">
        <f>IF(ISBLANK([1]選手登録!F$8),"",[1]選手登録!F$8)</f>
        <v/>
      </c>
      <c r="AF22" s="98">
        <v>1</v>
      </c>
      <c r="AG22" s="106"/>
      <c r="AH22" s="97"/>
      <c r="AI22" s="97">
        <v>13</v>
      </c>
      <c r="AJ22" s="98" t="str">
        <f>[1]選手登録!F29</f>
        <v/>
      </c>
      <c r="AK22" s="98" t="str">
        <f t="shared" si="0"/>
        <v/>
      </c>
      <c r="AL22" s="98" t="str">
        <f t="shared" si="1"/>
        <v/>
      </c>
      <c r="AM22" s="98" t="str">
        <f t="shared" si="2"/>
        <v/>
      </c>
      <c r="AN22" s="98" t="str">
        <f t="shared" si="3"/>
        <v/>
      </c>
      <c r="AO22" s="98">
        <f t="shared" si="7"/>
        <v>0</v>
      </c>
      <c r="AP22" s="105" t="str">
        <f t="shared" si="8"/>
        <v/>
      </c>
      <c r="AR22" s="98">
        <v>1</v>
      </c>
      <c r="AS22" s="98" t="str">
        <f>IF(ISBLANK(M24),"",M24)</f>
        <v/>
      </c>
      <c r="AT22" s="98" t="str">
        <f>IF(ISBLANK(M24),"",VLOOKUP(M24,男,18,FALSE))</f>
        <v/>
      </c>
      <c r="AU22" s="98" t="str">
        <f>IF(ISBLANK(M24),"",VLOOKUP(M24,男,19,FALSE))</f>
        <v/>
      </c>
      <c r="AV22" s="98" t="str">
        <f>IF(ISBLANK(M24),"",VLOOKUP(M24,男,4,FALSE))</f>
        <v/>
      </c>
      <c r="AW22" s="98" t="str">
        <f>IF(AS22="","","１年　"&amp;C24&amp;"補員")</f>
        <v/>
      </c>
      <c r="AX22" s="98"/>
      <c r="AY22" s="98" t="str">
        <f>IF(ISBLANK([1]選手登録!F$8),"",[1]選手登録!F$8)</f>
        <v/>
      </c>
      <c r="AZ22" s="98">
        <v>1</v>
      </c>
      <c r="BA22" s="106"/>
    </row>
    <row r="23" spans="1:53" ht="18" customHeight="1" thickBot="1" x14ac:dyDescent="0.2">
      <c r="A23" s="162" t="s">
        <v>86</v>
      </c>
      <c r="B23" s="162"/>
      <c r="C23" s="141" t="s">
        <v>87</v>
      </c>
      <c r="D23" s="142"/>
      <c r="E23" s="143"/>
      <c r="F23" s="144" t="str">
        <f t="shared" si="4"/>
        <v/>
      </c>
      <c r="G23" s="144"/>
      <c r="H23" s="163"/>
      <c r="I23" s="143"/>
      <c r="J23" s="144" t="str">
        <f t="shared" si="5"/>
        <v/>
      </c>
      <c r="K23" s="144"/>
      <c r="L23" s="164"/>
      <c r="M23" s="165"/>
      <c r="N23" s="166" t="str">
        <f t="shared" si="6"/>
        <v/>
      </c>
      <c r="O23" s="167"/>
      <c r="P23" s="168"/>
      <c r="Q23" s="118"/>
      <c r="R23" s="91"/>
      <c r="S23" s="93"/>
      <c r="T23" s="104"/>
      <c r="U23" s="98"/>
      <c r="V23" s="98"/>
      <c r="W23" s="98"/>
      <c r="X23" s="98">
        <v>1</v>
      </c>
      <c r="Y23" s="98" t="str">
        <f>IF(ISBLANK(I17),"",I17)</f>
        <v/>
      </c>
      <c r="Z23" s="98" t="str">
        <f>IF(ISBLANK(I17),"",VLOOKUP(I17,男,18,FALSE))</f>
        <v/>
      </c>
      <c r="AA23" s="98" t="str">
        <f>IF(ISBLANK(I17),"",VLOOKUP(I17,男,19,FALSE))</f>
        <v/>
      </c>
      <c r="AB23" s="98" t="str">
        <f>IF(ISBLANK(I17),"",VLOOKUP(I17,男,4,FALSE))</f>
        <v/>
      </c>
      <c r="AC23" s="98" t="str">
        <f>IF(Y23="","","高学年　"&amp;C17)</f>
        <v/>
      </c>
      <c r="AD23" s="98"/>
      <c r="AE23" s="98" t="str">
        <f>IF(ISBLANK([1]選手登録!F$8),"",[1]選手登録!F$8)</f>
        <v/>
      </c>
      <c r="AF23" s="98">
        <v>1</v>
      </c>
      <c r="AG23" s="106"/>
      <c r="AH23" s="97"/>
      <c r="AI23" s="97">
        <v>14</v>
      </c>
      <c r="AJ23" s="98" t="str">
        <f>[1]選手登録!F30</f>
        <v/>
      </c>
      <c r="AK23" s="98" t="str">
        <f t="shared" si="0"/>
        <v/>
      </c>
      <c r="AL23" s="98" t="str">
        <f t="shared" si="1"/>
        <v/>
      </c>
      <c r="AM23" s="98" t="str">
        <f t="shared" si="2"/>
        <v/>
      </c>
      <c r="AN23" s="98" t="str">
        <f t="shared" si="3"/>
        <v/>
      </c>
      <c r="AO23" s="98">
        <f t="shared" si="7"/>
        <v>0</v>
      </c>
      <c r="AP23" s="105" t="str">
        <f t="shared" si="8"/>
        <v/>
      </c>
      <c r="AR23" s="98">
        <v>1</v>
      </c>
      <c r="AS23" s="98" t="str">
        <f>IF(ISBLANK(M25),"",M25)</f>
        <v/>
      </c>
      <c r="AT23" s="98" t="str">
        <f>IF(ISBLANK(M25),"",VLOOKUP(M25,男,18,FALSE))</f>
        <v/>
      </c>
      <c r="AU23" s="98" t="str">
        <f>IF(ISBLANK(M25),"",VLOOKUP(M25,男,19,FALSE))</f>
        <v/>
      </c>
      <c r="AV23" s="98" t="str">
        <f>IF(ISBLANK(M25),"",VLOOKUP(M25,男,4,FALSE))</f>
        <v/>
      </c>
      <c r="AW23" s="98" t="str">
        <f>IF(AS23="","","１年　"&amp;C25&amp;"補員")</f>
        <v/>
      </c>
      <c r="AX23" s="98"/>
      <c r="AY23" s="98" t="str">
        <f>IF(ISBLANK([1]選手登録!F$8),"",[1]選手登録!F$8)</f>
        <v/>
      </c>
      <c r="AZ23" s="98">
        <v>1</v>
      </c>
      <c r="BA23" s="106"/>
    </row>
    <row r="24" spans="1:53" ht="18" customHeight="1" thickBot="1" x14ac:dyDescent="0.2">
      <c r="A24" s="169"/>
      <c r="B24" s="169"/>
      <c r="C24" s="120" t="s">
        <v>88</v>
      </c>
      <c r="D24" s="121"/>
      <c r="E24" s="122"/>
      <c r="F24" s="123" t="str">
        <f t="shared" si="4"/>
        <v/>
      </c>
      <c r="G24" s="123"/>
      <c r="H24" s="124"/>
      <c r="I24" s="122"/>
      <c r="J24" s="123" t="str">
        <f t="shared" si="5"/>
        <v/>
      </c>
      <c r="K24" s="123"/>
      <c r="L24" s="170"/>
      <c r="M24" s="150"/>
      <c r="N24" s="171" t="str">
        <f t="shared" si="6"/>
        <v/>
      </c>
      <c r="O24" s="172"/>
      <c r="P24" s="173"/>
      <c r="Q24" s="118"/>
      <c r="R24" s="91"/>
      <c r="S24" s="93"/>
      <c r="T24" s="104"/>
      <c r="U24" s="98"/>
      <c r="V24" s="98"/>
      <c r="W24" s="98"/>
      <c r="X24" s="98">
        <v>1</v>
      </c>
      <c r="Y24" s="98" t="str">
        <f>IF(ISBLANK(M17),"",M17)</f>
        <v/>
      </c>
      <c r="Z24" s="98" t="str">
        <f>IF(ISBLANK(M17),"",VLOOKUP(M17,男,18,FALSE))</f>
        <v/>
      </c>
      <c r="AA24" s="98" t="str">
        <f>IF(ISBLANK(M17),"",VLOOKUP(M17,男,19,FALSE))</f>
        <v/>
      </c>
      <c r="AB24" s="98" t="str">
        <f>IF(ISBLANK(M17),"",VLOOKUP(M17,男,4,FALSE))</f>
        <v/>
      </c>
      <c r="AC24" s="98" t="str">
        <f>IF(Y24="","","高学年　"&amp;C17)</f>
        <v/>
      </c>
      <c r="AD24" s="98"/>
      <c r="AE24" s="98" t="str">
        <f>IF(ISBLANK([1]選手登録!F$8),"",[1]選手登録!F$8)</f>
        <v/>
      </c>
      <c r="AF24" s="98">
        <v>1</v>
      </c>
      <c r="AG24" s="106"/>
      <c r="AH24" s="97"/>
      <c r="AI24" s="97">
        <v>15</v>
      </c>
      <c r="AJ24" s="98" t="str">
        <f>[1]選手登録!F31</f>
        <v/>
      </c>
      <c r="AK24" s="98" t="str">
        <f t="shared" si="0"/>
        <v/>
      </c>
      <c r="AL24" s="98" t="str">
        <f t="shared" si="1"/>
        <v/>
      </c>
      <c r="AM24" s="98" t="str">
        <f t="shared" si="2"/>
        <v/>
      </c>
      <c r="AN24" s="98" t="str">
        <f t="shared" si="3"/>
        <v/>
      </c>
      <c r="AO24" s="98">
        <f t="shared" si="7"/>
        <v>0</v>
      </c>
      <c r="AP24" s="105" t="str">
        <f t="shared" si="8"/>
        <v/>
      </c>
      <c r="AR24" s="98">
        <v>1</v>
      </c>
      <c r="AS24" s="98" t="str">
        <f>IF(ISBLANK(M26),"",M26)</f>
        <v/>
      </c>
      <c r="AT24" s="98" t="str">
        <f>IF(ISBLANK(M26),"",VLOOKUP(M26,男,18,FALSE))</f>
        <v/>
      </c>
      <c r="AU24" s="98" t="str">
        <f>IF(ISBLANK(M26),"",VLOOKUP(M26,男,19,FALSE))</f>
        <v/>
      </c>
      <c r="AV24" s="98" t="str">
        <f>IF(ISBLANK(M26),"",VLOOKUP(M26,男,4,FALSE))</f>
        <v/>
      </c>
      <c r="AW24" s="98" t="str">
        <f>IF(AS24="","","１年　"&amp;C26&amp;"補員")</f>
        <v/>
      </c>
      <c r="AX24" s="98"/>
      <c r="AY24" s="98" t="str">
        <f>IF(ISBLANK([1]選手登録!F$8),"",[1]選手登録!F$8)</f>
        <v/>
      </c>
      <c r="AZ24" s="98">
        <v>1</v>
      </c>
      <c r="BA24" s="106"/>
    </row>
    <row r="25" spans="1:53" ht="18" customHeight="1" thickBot="1" x14ac:dyDescent="0.2">
      <c r="A25" s="169"/>
      <c r="B25" s="169"/>
      <c r="C25" s="120" t="s">
        <v>89</v>
      </c>
      <c r="D25" s="121"/>
      <c r="E25" s="122"/>
      <c r="F25" s="123" t="str">
        <f t="shared" si="4"/>
        <v/>
      </c>
      <c r="G25" s="123"/>
      <c r="H25" s="124"/>
      <c r="I25" s="122"/>
      <c r="J25" s="123" t="str">
        <f t="shared" si="5"/>
        <v/>
      </c>
      <c r="K25" s="123"/>
      <c r="L25" s="124"/>
      <c r="M25" s="150"/>
      <c r="N25" s="171" t="str">
        <f t="shared" si="6"/>
        <v/>
      </c>
      <c r="O25" s="172"/>
      <c r="P25" s="173"/>
      <c r="Q25" s="118"/>
      <c r="R25" s="91"/>
      <c r="S25" s="93"/>
      <c r="T25" s="104"/>
      <c r="U25" s="98"/>
      <c r="V25" s="98"/>
      <c r="W25" s="98"/>
      <c r="X25" s="98">
        <v>1</v>
      </c>
      <c r="Y25" s="98" t="str">
        <f>IF(ISBLANK(E18),"",E18)</f>
        <v/>
      </c>
      <c r="Z25" s="98" t="str">
        <f>IF(ISBLANK(E18),"",VLOOKUP(E18,男,18,FALSE))</f>
        <v/>
      </c>
      <c r="AA25" s="98" t="str">
        <f>IF(ISBLANK(E18),"",VLOOKUP(E18,男,19,FALSE))</f>
        <v/>
      </c>
      <c r="AB25" s="98" t="str">
        <f>IF(ISBLANK(E18),"",VLOOKUP(E18,男,4,FALSE))</f>
        <v/>
      </c>
      <c r="AC25" s="98" t="str">
        <f>IF(Y25="","","高学年　"&amp;C17)</f>
        <v/>
      </c>
      <c r="AD25" s="98"/>
      <c r="AE25" s="98" t="str">
        <f>IF(ISBLANK([1]選手登録!F$8),"",[1]選手登録!F$8)</f>
        <v/>
      </c>
      <c r="AF25" s="98">
        <v>1</v>
      </c>
      <c r="AG25" s="106"/>
      <c r="AH25" s="97"/>
      <c r="AI25" s="97">
        <v>16</v>
      </c>
      <c r="AJ25" s="98" t="str">
        <f>[1]選手登録!F32</f>
        <v/>
      </c>
      <c r="AK25" s="98" t="str">
        <f t="shared" si="0"/>
        <v/>
      </c>
      <c r="AL25" s="98" t="str">
        <f t="shared" si="1"/>
        <v/>
      </c>
      <c r="AM25" s="98" t="str">
        <f t="shared" si="2"/>
        <v/>
      </c>
      <c r="AN25" s="98" t="str">
        <f t="shared" si="3"/>
        <v/>
      </c>
      <c r="AO25" s="98">
        <f t="shared" si="7"/>
        <v>0</v>
      </c>
      <c r="AP25" s="105" t="str">
        <f t="shared" si="8"/>
        <v/>
      </c>
      <c r="AR25" s="98">
        <v>1</v>
      </c>
      <c r="AS25" s="98" t="str">
        <f>IF(ISBLANK(M29),"",M29)</f>
        <v/>
      </c>
      <c r="AT25" s="98" t="str">
        <f>IF(ISBLANK(M29),"",VLOOKUP(M29,男,18,FALSE))</f>
        <v/>
      </c>
      <c r="AU25" s="98" t="str">
        <f>IF(ISBLANK(M29),"",VLOOKUP(M29,男,19,FALSE))</f>
        <v/>
      </c>
      <c r="AV25" s="98" t="str">
        <f>IF(ISBLANK(M29),"",VLOOKUP(M29,男,4,FALSE))</f>
        <v/>
      </c>
      <c r="AW25" s="98" t="str">
        <f>IF(AS25="","","１年　"&amp;C29&amp;"補員")</f>
        <v/>
      </c>
      <c r="AX25" s="98"/>
      <c r="AY25" s="98" t="str">
        <f>IF(ISBLANK([1]選手登録!F$8),"",[1]選手登録!F$8)</f>
        <v/>
      </c>
      <c r="AZ25" s="98">
        <v>1</v>
      </c>
      <c r="BA25" s="106"/>
    </row>
    <row r="26" spans="1:53" ht="18" customHeight="1" thickBot="1" x14ac:dyDescent="0.2">
      <c r="A26" s="169"/>
      <c r="B26" s="169"/>
      <c r="C26" s="120" t="s">
        <v>90</v>
      </c>
      <c r="D26" s="121"/>
      <c r="E26" s="122"/>
      <c r="F26" s="123" t="str">
        <f t="shared" si="4"/>
        <v/>
      </c>
      <c r="G26" s="123"/>
      <c r="H26" s="124"/>
      <c r="I26" s="122"/>
      <c r="J26" s="123" t="str">
        <f t="shared" si="5"/>
        <v/>
      </c>
      <c r="K26" s="123"/>
      <c r="L26" s="170"/>
      <c r="M26" s="150"/>
      <c r="N26" s="171" t="str">
        <f t="shared" si="6"/>
        <v/>
      </c>
      <c r="O26" s="172"/>
      <c r="P26" s="173"/>
      <c r="Q26" s="118"/>
      <c r="R26" s="91"/>
      <c r="S26" s="93"/>
      <c r="T26" s="104"/>
      <c r="U26" s="98"/>
      <c r="V26" s="98"/>
      <c r="W26" s="98"/>
      <c r="X26" s="98">
        <v>1</v>
      </c>
      <c r="Y26" s="98" t="str">
        <f>IF(ISBLANK(I18),"",I18)</f>
        <v/>
      </c>
      <c r="Z26" s="98" t="str">
        <f>IF(ISBLANK(I18),"",VLOOKUP(I18,男,18,FALSE))</f>
        <v/>
      </c>
      <c r="AA26" s="98" t="str">
        <f>IF(ISBLANK(I18),"",VLOOKUP(I18,男,19,FALSE))</f>
        <v/>
      </c>
      <c r="AB26" s="98" t="str">
        <f>IF(ISBLANK(I18),"",VLOOKUP(I18,男,4,FALSE))</f>
        <v/>
      </c>
      <c r="AC26" s="98" t="str">
        <f>IF(Y26="","","高学年　"&amp;C17)</f>
        <v/>
      </c>
      <c r="AD26" s="98"/>
      <c r="AE26" s="98" t="str">
        <f>IF(ISBLANK([1]選手登録!F$8),"",[1]選手登録!F$8)</f>
        <v/>
      </c>
      <c r="AF26" s="98">
        <v>1</v>
      </c>
      <c r="AG26" s="106"/>
      <c r="AH26" s="97"/>
      <c r="AI26" s="97">
        <v>17</v>
      </c>
      <c r="AJ26" s="98" t="str">
        <f>[1]選手登録!F33</f>
        <v/>
      </c>
      <c r="AK26" s="98" t="str">
        <f t="shared" si="0"/>
        <v/>
      </c>
      <c r="AL26" s="98" t="str">
        <f t="shared" si="1"/>
        <v/>
      </c>
      <c r="AM26" s="98" t="str">
        <f t="shared" si="2"/>
        <v/>
      </c>
      <c r="AN26" s="98" t="str">
        <f t="shared" si="3"/>
        <v/>
      </c>
      <c r="AO26" s="98">
        <f t="shared" si="7"/>
        <v>0</v>
      </c>
      <c r="AP26" s="105" t="str">
        <f t="shared" si="8"/>
        <v/>
      </c>
      <c r="AR26" s="98">
        <v>1</v>
      </c>
      <c r="AS26" s="98" t="str">
        <f>IF(ISBLANK(M30),"",M30)</f>
        <v/>
      </c>
      <c r="AT26" s="98" t="str">
        <f>IF(ISBLANK(M30),"",VLOOKUP(M30,男,18,FALSE))</f>
        <v/>
      </c>
      <c r="AU26" s="98" t="str">
        <f>IF(ISBLANK(M30),"",VLOOKUP(M30,男,19,FALSE))</f>
        <v/>
      </c>
      <c r="AV26" s="98" t="str">
        <f>IF(ISBLANK(M30),"",VLOOKUP(M30,男,4,FALSE))</f>
        <v/>
      </c>
      <c r="AW26" s="98" t="str">
        <f>IF(AS26="","","１年　"&amp;C30&amp;"補員")</f>
        <v/>
      </c>
      <c r="AX26" s="98"/>
      <c r="AY26" s="98" t="str">
        <f>IF(ISBLANK([1]選手登録!F$8),"",[1]選手登録!F$8)</f>
        <v/>
      </c>
      <c r="AZ26" s="98">
        <v>1</v>
      </c>
      <c r="BA26" s="106"/>
    </row>
    <row r="27" spans="1:53" ht="18" customHeight="1" thickTop="1" thickBot="1" x14ac:dyDescent="0.2">
      <c r="A27" s="169"/>
      <c r="B27" s="169"/>
      <c r="C27" s="120" t="s">
        <v>91</v>
      </c>
      <c r="D27" s="121"/>
      <c r="E27" s="133"/>
      <c r="F27" s="134" t="str">
        <f t="shared" si="4"/>
        <v/>
      </c>
      <c r="G27" s="134"/>
      <c r="H27" s="136"/>
      <c r="I27" s="133"/>
      <c r="J27" s="134" t="str">
        <f t="shared" si="5"/>
        <v/>
      </c>
      <c r="K27" s="134"/>
      <c r="L27" s="138"/>
      <c r="M27" s="133"/>
      <c r="N27" s="174" t="str">
        <f t="shared" si="6"/>
        <v/>
      </c>
      <c r="O27" s="175"/>
      <c r="P27" s="176"/>
      <c r="Q27" s="118"/>
      <c r="R27" s="91"/>
      <c r="S27" s="93"/>
      <c r="T27" s="104"/>
      <c r="U27" s="98"/>
      <c r="V27" s="98"/>
      <c r="W27" s="98"/>
      <c r="X27" s="98">
        <v>1</v>
      </c>
      <c r="Y27" s="98" t="str">
        <f>IF(ISBLANK(M18),"",M18)</f>
        <v/>
      </c>
      <c r="Z27" s="98" t="str">
        <f>IF(ISBLANK(M18),"",VLOOKUP(M18,男,18,FALSE))</f>
        <v/>
      </c>
      <c r="AA27" s="98" t="str">
        <f>IF(ISBLANK(M18),"",VLOOKUP(M18,男,19,FALSE))</f>
        <v/>
      </c>
      <c r="AB27" s="98" t="str">
        <f>IF(ISBLANK(M18),"",VLOOKUP(M18,男,4,FALSE))</f>
        <v/>
      </c>
      <c r="AC27" s="98" t="str">
        <f>IF(Y27="","","高学年　"&amp;C17)</f>
        <v/>
      </c>
      <c r="AD27" s="98"/>
      <c r="AE27" s="98" t="str">
        <f>IF(ISBLANK([1]選手登録!F$8),"",[1]選手登録!F$8)</f>
        <v/>
      </c>
      <c r="AF27" s="98">
        <v>1</v>
      </c>
      <c r="AG27" s="106"/>
      <c r="AH27" s="97"/>
      <c r="AI27" s="97">
        <v>18</v>
      </c>
      <c r="AJ27" s="98" t="str">
        <f>[1]選手登録!F34</f>
        <v/>
      </c>
      <c r="AK27" s="98" t="str">
        <f t="shared" si="0"/>
        <v/>
      </c>
      <c r="AL27" s="98" t="str">
        <f t="shared" si="1"/>
        <v/>
      </c>
      <c r="AM27" s="98" t="str">
        <f t="shared" si="2"/>
        <v/>
      </c>
      <c r="AN27" s="98" t="str">
        <f t="shared" si="3"/>
        <v/>
      </c>
      <c r="AO27" s="98">
        <f t="shared" si="7"/>
        <v>0</v>
      </c>
      <c r="AP27" s="105" t="str">
        <f t="shared" si="8"/>
        <v/>
      </c>
      <c r="AR27" s="98">
        <v>1</v>
      </c>
      <c r="AS27" s="98" t="str">
        <f>IF(ISBLANK(M31),"",M31)</f>
        <v/>
      </c>
      <c r="AT27" s="98" t="str">
        <f>IF(ISBLANK(M31),"",VLOOKUP(M31,男,18,FALSE))</f>
        <v/>
      </c>
      <c r="AU27" s="98" t="str">
        <f>IF(ISBLANK(M31),"",VLOOKUP(M31,男,19,FALSE))</f>
        <v/>
      </c>
      <c r="AV27" s="98" t="str">
        <f>IF(ISBLANK(M31),"",VLOOKUP(M31,男,4,FALSE))</f>
        <v/>
      </c>
      <c r="AW27" s="98" t="str">
        <f>IF(AS27="","","１年　"&amp;C31&amp;"補員")</f>
        <v/>
      </c>
      <c r="AX27" s="98"/>
      <c r="AY27" s="98" t="str">
        <f>IF(ISBLANK([1]選手登録!F$8),"",[1]選手登録!F$8)</f>
        <v/>
      </c>
      <c r="AZ27" s="98">
        <v>1</v>
      </c>
      <c r="BA27" s="106"/>
    </row>
    <row r="28" spans="1:53" ht="18" customHeight="1" thickTop="1" thickBot="1" x14ac:dyDescent="0.2">
      <c r="A28" s="169"/>
      <c r="B28" s="169"/>
      <c r="C28" s="120"/>
      <c r="D28" s="121"/>
      <c r="E28" s="143"/>
      <c r="F28" s="144" t="str">
        <f t="shared" si="4"/>
        <v/>
      </c>
      <c r="G28" s="144"/>
      <c r="H28" s="177"/>
      <c r="I28" s="143"/>
      <c r="J28" s="144" t="str">
        <f t="shared" si="5"/>
        <v/>
      </c>
      <c r="K28" s="144"/>
      <c r="L28" s="145"/>
      <c r="M28" s="143"/>
      <c r="N28" s="178" t="str">
        <f t="shared" si="6"/>
        <v/>
      </c>
      <c r="O28" s="179"/>
      <c r="P28" s="180"/>
      <c r="Q28" s="118"/>
      <c r="R28" s="91"/>
      <c r="S28" s="93"/>
      <c r="T28" s="104"/>
      <c r="U28" s="98"/>
      <c r="V28" s="98" t="str">
        <f>IF(W28="","",(SUM(W$10:W28)))</f>
        <v/>
      </c>
      <c r="W28" s="98" t="str">
        <f t="shared" si="14"/>
        <v/>
      </c>
      <c r="X28" s="98">
        <v>1</v>
      </c>
      <c r="Y28" s="98" t="str">
        <f>IF(ISBLANK(E19),"",E19)</f>
        <v/>
      </c>
      <c r="Z28" s="98" t="str">
        <f>IF(ISBLANK(E19),"",VLOOKUP(E19,男,18,FALSE))</f>
        <v/>
      </c>
      <c r="AA28" s="98" t="str">
        <f>IF(ISBLANK(E19),"",VLOOKUP(E19,男,19,FALSE))</f>
        <v/>
      </c>
      <c r="AB28" s="98" t="str">
        <f>IF(ISBLANK(E19),"",VLOOKUP(E19,男,4,FALSE))</f>
        <v/>
      </c>
      <c r="AC28" s="98" t="str">
        <f>IF(Y28="","","高学年　"&amp;C19)</f>
        <v/>
      </c>
      <c r="AD28" s="98" t="str">
        <f>IF(ISBLANK(H19),"",H19)</f>
        <v/>
      </c>
      <c r="AE28" s="98" t="str">
        <f>IF(ISBLANK([1]選手登録!F$8),"",[1]選手登録!F$8)</f>
        <v/>
      </c>
      <c r="AF28" s="98">
        <v>1</v>
      </c>
      <c r="AG28" s="106"/>
      <c r="AH28" s="97"/>
      <c r="AI28" s="97">
        <v>19</v>
      </c>
      <c r="AJ28" s="98" t="str">
        <f>[1]選手登録!F35</f>
        <v/>
      </c>
      <c r="AK28" s="98" t="str">
        <f t="shared" si="0"/>
        <v/>
      </c>
      <c r="AL28" s="98" t="str">
        <f t="shared" si="1"/>
        <v/>
      </c>
      <c r="AM28" s="98" t="str">
        <f t="shared" si="2"/>
        <v/>
      </c>
      <c r="AN28" s="98" t="str">
        <f t="shared" si="3"/>
        <v/>
      </c>
      <c r="AO28" s="98">
        <f t="shared" si="7"/>
        <v>0</v>
      </c>
      <c r="AP28" s="105" t="str">
        <f t="shared" si="8"/>
        <v/>
      </c>
    </row>
    <row r="29" spans="1:53" ht="18" customHeight="1" thickBot="1" x14ac:dyDescent="0.2">
      <c r="A29" s="169"/>
      <c r="B29" s="169"/>
      <c r="C29" s="120" t="s">
        <v>82</v>
      </c>
      <c r="D29" s="121"/>
      <c r="E29" s="122"/>
      <c r="F29" s="123" t="str">
        <f t="shared" si="4"/>
        <v/>
      </c>
      <c r="G29" s="123"/>
      <c r="H29" s="124"/>
      <c r="I29" s="122"/>
      <c r="J29" s="123" t="str">
        <f t="shared" si="5"/>
        <v/>
      </c>
      <c r="K29" s="123"/>
      <c r="L29" s="170"/>
      <c r="M29" s="150"/>
      <c r="N29" s="171" t="str">
        <f t="shared" si="6"/>
        <v/>
      </c>
      <c r="O29" s="172"/>
      <c r="P29" s="173"/>
      <c r="Q29" s="118"/>
      <c r="R29" s="91"/>
      <c r="S29" s="93"/>
      <c r="T29" s="104"/>
      <c r="U29" s="98"/>
      <c r="V29" s="98" t="str">
        <f>IF(W29="","",(SUM(W$10:W29)))</f>
        <v/>
      </c>
      <c r="W29" s="98" t="str">
        <f t="shared" si="14"/>
        <v/>
      </c>
      <c r="X29" s="98">
        <v>1</v>
      </c>
      <c r="Y29" s="98" t="str">
        <f>IF(ISBLANK(I19),"",I19)</f>
        <v/>
      </c>
      <c r="Z29" s="98" t="str">
        <f>IF(ISBLANK(I19),"",VLOOKUP(I19,男,18,FALSE))</f>
        <v/>
      </c>
      <c r="AA29" s="98" t="str">
        <f>IF(ISBLANK(I19),"",VLOOKUP(I19,男,19,FALSE))</f>
        <v/>
      </c>
      <c r="AB29" s="98" t="str">
        <f>IF(ISBLANK(I19),"",VLOOKUP(I19,男,4,FALSE))</f>
        <v/>
      </c>
      <c r="AC29" s="98" t="str">
        <f>IF(Y29="","","高学年　"&amp;C19)</f>
        <v/>
      </c>
      <c r="AD29" s="98" t="str">
        <f>IF(ISBLANK(L19),"",L19)</f>
        <v/>
      </c>
      <c r="AE29" s="98" t="str">
        <f>IF(ISBLANK([1]選手登録!F$8),"",[1]選手登録!F$8)</f>
        <v/>
      </c>
      <c r="AF29" s="98">
        <v>1</v>
      </c>
      <c r="AG29" s="106"/>
      <c r="AH29" s="97"/>
      <c r="AI29" s="97">
        <v>20</v>
      </c>
      <c r="AJ29" s="98" t="str">
        <f>[1]選手登録!F36</f>
        <v/>
      </c>
      <c r="AK29" s="98" t="str">
        <f t="shared" si="0"/>
        <v/>
      </c>
      <c r="AL29" s="98" t="str">
        <f t="shared" si="1"/>
        <v/>
      </c>
      <c r="AM29" s="98" t="str">
        <f t="shared" si="2"/>
        <v/>
      </c>
      <c r="AN29" s="98" t="str">
        <f t="shared" si="3"/>
        <v/>
      </c>
      <c r="AO29" s="98">
        <f t="shared" si="7"/>
        <v>0</v>
      </c>
      <c r="AP29" s="105" t="str">
        <f t="shared" si="8"/>
        <v/>
      </c>
    </row>
    <row r="30" spans="1:53" ht="18" customHeight="1" thickBot="1" x14ac:dyDescent="0.2">
      <c r="A30" s="169"/>
      <c r="B30" s="169"/>
      <c r="C30" s="120" t="s">
        <v>84</v>
      </c>
      <c r="D30" s="121"/>
      <c r="E30" s="122"/>
      <c r="F30" s="123" t="str">
        <f t="shared" si="4"/>
        <v/>
      </c>
      <c r="G30" s="123"/>
      <c r="H30" s="124"/>
      <c r="I30" s="122"/>
      <c r="J30" s="123" t="str">
        <f t="shared" si="5"/>
        <v/>
      </c>
      <c r="K30" s="123"/>
      <c r="L30" s="170"/>
      <c r="M30" s="150"/>
      <c r="N30" s="171" t="str">
        <f t="shared" si="6"/>
        <v/>
      </c>
      <c r="O30" s="172"/>
      <c r="P30" s="173"/>
      <c r="Q30" s="118"/>
      <c r="R30" s="91"/>
      <c r="S30" s="93"/>
      <c r="T30" s="104"/>
      <c r="U30" s="98"/>
      <c r="V30" s="98" t="str">
        <f>IF(W30="","",(SUM(W$10:W30)))</f>
        <v/>
      </c>
      <c r="W30" s="98" t="str">
        <f t="shared" si="14"/>
        <v/>
      </c>
      <c r="X30" s="98">
        <v>1</v>
      </c>
      <c r="Y30" s="98" t="str">
        <f>IF(ISBLANK(E20),"",E20)</f>
        <v/>
      </c>
      <c r="Z30" s="98" t="str">
        <f>IF(ISBLANK(E20),"",VLOOKUP(E20,男,18,FALSE))</f>
        <v/>
      </c>
      <c r="AA30" s="98" t="str">
        <f>IF(ISBLANK(E20),"",VLOOKUP(E20,男,19,FALSE))</f>
        <v/>
      </c>
      <c r="AB30" s="98" t="str">
        <f>IF(ISBLANK(E20),"",VLOOKUP(E20,男,4,FALSE))</f>
        <v/>
      </c>
      <c r="AC30" s="98" t="str">
        <f>IF(Y30="","","高学年　"&amp;C20)</f>
        <v/>
      </c>
      <c r="AD30" s="98" t="str">
        <f>IF(ISBLANK(H20),"",H20)</f>
        <v/>
      </c>
      <c r="AE30" s="98" t="str">
        <f>IF(ISBLANK([1]選手登録!F$8),"",[1]選手登録!F$8)</f>
        <v/>
      </c>
      <c r="AF30" s="98">
        <v>1</v>
      </c>
      <c r="AG30" s="106"/>
      <c r="AH30" s="97"/>
      <c r="AI30" s="97">
        <v>21</v>
      </c>
      <c r="AJ30" s="98" t="str">
        <f>[1]選手登録!F37</f>
        <v/>
      </c>
      <c r="AK30" s="98" t="str">
        <f t="shared" si="0"/>
        <v/>
      </c>
      <c r="AL30" s="98" t="str">
        <f t="shared" si="1"/>
        <v/>
      </c>
      <c r="AM30" s="98" t="str">
        <f t="shared" si="2"/>
        <v/>
      </c>
      <c r="AN30" s="98" t="str">
        <f t="shared" si="3"/>
        <v/>
      </c>
      <c r="AO30" s="98">
        <f t="shared" si="7"/>
        <v>0</v>
      </c>
      <c r="AP30" s="105" t="str">
        <f t="shared" si="8"/>
        <v/>
      </c>
    </row>
    <row r="31" spans="1:53" ht="18" customHeight="1" thickBot="1" x14ac:dyDescent="0.2">
      <c r="A31" s="169"/>
      <c r="B31" s="169"/>
      <c r="C31" s="152" t="s">
        <v>85</v>
      </c>
      <c r="D31" s="153"/>
      <c r="E31" s="154"/>
      <c r="F31" s="155" t="str">
        <f t="shared" si="4"/>
        <v/>
      </c>
      <c r="G31" s="155"/>
      <c r="H31" s="181"/>
      <c r="I31" s="154"/>
      <c r="J31" s="155" t="str">
        <f t="shared" si="5"/>
        <v/>
      </c>
      <c r="K31" s="155"/>
      <c r="L31" s="182"/>
      <c r="M31" s="183"/>
      <c r="N31" s="184" t="str">
        <f t="shared" si="6"/>
        <v/>
      </c>
      <c r="O31" s="185"/>
      <c r="P31" s="186"/>
      <c r="Q31" s="149" t="s">
        <v>73</v>
      </c>
      <c r="R31" s="91"/>
      <c r="S31" s="93"/>
      <c r="T31" s="104"/>
      <c r="U31" s="98"/>
      <c r="V31" s="98" t="str">
        <f>IF(W31="","",(SUM(W$10:W31)))</f>
        <v/>
      </c>
      <c r="W31" s="98" t="str">
        <f t="shared" si="14"/>
        <v/>
      </c>
      <c r="X31" s="98">
        <v>1</v>
      </c>
      <c r="Y31" s="98" t="str">
        <f>IF(ISBLANK(I20),"",I20)</f>
        <v/>
      </c>
      <c r="Z31" s="98" t="str">
        <f>IF(ISBLANK(I20),"",VLOOKUP(I20,男,18,FALSE))</f>
        <v/>
      </c>
      <c r="AA31" s="98" t="str">
        <f>IF(ISBLANK(I20),"",VLOOKUP(I20,男,19,FALSE))</f>
        <v/>
      </c>
      <c r="AB31" s="98" t="str">
        <f>IF(ISBLANK(I20),"",VLOOKUP(I20,男,4,FALSE))</f>
        <v/>
      </c>
      <c r="AC31" s="98" t="str">
        <f>IF(Y31="","","高学年　"&amp;C20)</f>
        <v/>
      </c>
      <c r="AD31" s="98" t="str">
        <f>IF(ISBLANK(L20),"",L20)</f>
        <v/>
      </c>
      <c r="AE31" s="98" t="str">
        <f>IF(ISBLANK([1]選手登録!F$8),"",[1]選手登録!F$8)</f>
        <v/>
      </c>
      <c r="AF31" s="98">
        <v>1</v>
      </c>
      <c r="AG31" s="106"/>
      <c r="AH31" s="97"/>
      <c r="AI31" s="97">
        <v>22</v>
      </c>
      <c r="AJ31" s="98" t="str">
        <f>[1]選手登録!F38</f>
        <v/>
      </c>
      <c r="AK31" s="98" t="str">
        <f t="shared" si="0"/>
        <v/>
      </c>
      <c r="AL31" s="98" t="str">
        <f t="shared" si="1"/>
        <v/>
      </c>
      <c r="AM31" s="98" t="str">
        <f t="shared" si="2"/>
        <v/>
      </c>
      <c r="AN31" s="98" t="str">
        <f t="shared" si="3"/>
        <v/>
      </c>
      <c r="AO31" s="98">
        <f t="shared" si="7"/>
        <v>0</v>
      </c>
      <c r="AP31" s="105" t="str">
        <f t="shared" si="8"/>
        <v/>
      </c>
    </row>
    <row r="32" spans="1:53" ht="18" customHeight="1" x14ac:dyDescent="0.15">
      <c r="A32" s="187" t="s">
        <v>92</v>
      </c>
      <c r="B32" s="188"/>
      <c r="C32" s="189" t="s">
        <v>93</v>
      </c>
      <c r="D32" s="190"/>
      <c r="E32" s="143"/>
      <c r="F32" s="191" t="str">
        <f t="shared" si="4"/>
        <v/>
      </c>
      <c r="G32" s="191"/>
      <c r="H32" s="163"/>
      <c r="I32" s="143"/>
      <c r="J32" s="144" t="str">
        <f t="shared" si="5"/>
        <v/>
      </c>
      <c r="K32" s="144"/>
      <c r="L32" s="163"/>
      <c r="M32" s="143"/>
      <c r="N32" s="192" t="str">
        <f t="shared" si="6"/>
        <v/>
      </c>
      <c r="O32" s="193"/>
      <c r="P32" s="194"/>
      <c r="Q32" s="195"/>
      <c r="R32" s="91"/>
      <c r="S32" s="93"/>
      <c r="T32" s="104"/>
      <c r="U32" s="98"/>
      <c r="V32" s="98" t="str">
        <f>IF(W32="","",(SUM(W$10:W32)))</f>
        <v/>
      </c>
      <c r="W32" s="98" t="str">
        <f t="shared" si="14"/>
        <v/>
      </c>
      <c r="X32" s="98">
        <v>1</v>
      </c>
      <c r="Y32" s="98" t="str">
        <f>IF(ISBLANK(M20),"",M20)</f>
        <v/>
      </c>
      <c r="Z32" s="98" t="str">
        <f>IF(ISBLANK(M20),"",VLOOKUP(M20,男,18,FALSE))</f>
        <v/>
      </c>
      <c r="AA32" s="98" t="str">
        <f>IF(ISBLANK(M20),"",VLOOKUP(M20,男,19,FALSE))</f>
        <v/>
      </c>
      <c r="AB32" s="98" t="str">
        <f>IF(ISBLANK(M20),"",VLOOKUP(M20,男,4,FALSE))</f>
        <v/>
      </c>
      <c r="AC32" s="98" t="str">
        <f>IF(Y32="","","高学年　"&amp;C20)</f>
        <v/>
      </c>
      <c r="AD32" s="98" t="str">
        <f>IF(ISBLANK(Q20),"",Q20)</f>
        <v/>
      </c>
      <c r="AE32" s="98" t="str">
        <f>IF(ISBLANK([1]選手登録!F$8),"",[1]選手登録!F$8)</f>
        <v/>
      </c>
      <c r="AF32" s="98">
        <v>1</v>
      </c>
      <c r="AG32" s="106"/>
      <c r="AH32" s="97"/>
      <c r="AI32" s="97">
        <v>23</v>
      </c>
      <c r="AJ32" s="98" t="str">
        <f>[1]選手登録!F39</f>
        <v/>
      </c>
      <c r="AK32" s="98" t="str">
        <f t="shared" si="0"/>
        <v/>
      </c>
      <c r="AL32" s="98" t="str">
        <f t="shared" si="1"/>
        <v/>
      </c>
      <c r="AM32" s="98" t="str">
        <f t="shared" si="2"/>
        <v/>
      </c>
      <c r="AN32" s="98" t="str">
        <f t="shared" si="3"/>
        <v/>
      </c>
      <c r="AO32" s="98">
        <f t="shared" si="7"/>
        <v>0</v>
      </c>
      <c r="AP32" s="105" t="str">
        <f t="shared" si="8"/>
        <v/>
      </c>
    </row>
    <row r="33" spans="1:42" ht="18" customHeight="1" x14ac:dyDescent="0.15">
      <c r="A33" s="196"/>
      <c r="B33" s="197"/>
      <c r="C33" s="120" t="s">
        <v>89</v>
      </c>
      <c r="D33" s="121"/>
      <c r="E33" s="143"/>
      <c r="F33" s="123" t="str">
        <f t="shared" si="4"/>
        <v/>
      </c>
      <c r="G33" s="123"/>
      <c r="H33" s="124"/>
      <c r="I33" s="143"/>
      <c r="J33" s="123" t="str">
        <f t="shared" si="5"/>
        <v/>
      </c>
      <c r="K33" s="123"/>
      <c r="L33" s="124"/>
      <c r="M33" s="122"/>
      <c r="N33" s="127" t="str">
        <f t="shared" si="6"/>
        <v/>
      </c>
      <c r="O33" s="128"/>
      <c r="P33" s="198"/>
      <c r="Q33" s="199"/>
      <c r="R33" s="91"/>
      <c r="S33" s="93"/>
      <c r="T33" s="104"/>
      <c r="U33" s="98"/>
      <c r="V33" s="98" t="str">
        <f>IF(W33="","",(SUM(W$10:W33)))</f>
        <v/>
      </c>
      <c r="W33" s="98" t="str">
        <f t="shared" si="14"/>
        <v/>
      </c>
      <c r="X33" s="98">
        <v>1</v>
      </c>
      <c r="Y33" s="98" t="str">
        <f>IF(ISBLANK(E108),"",E108)</f>
        <v/>
      </c>
      <c r="Z33" s="98" t="str">
        <f>IF(ISBLANK(E108),"",VLOOKUP(E108,男,18,FALSE))</f>
        <v/>
      </c>
      <c r="AA33" s="98" t="str">
        <f>IF(ISBLANK(E108),"",VLOOKUP(E108,男,19,FALSE))</f>
        <v/>
      </c>
      <c r="AB33" s="98" t="str">
        <f>IF(ISBLANK(E108),"",VLOOKUP(E108,男,4,FALSE))</f>
        <v/>
      </c>
      <c r="AC33" s="98" t="str">
        <f>IF(Y33="","","高学年　"&amp;C108)</f>
        <v/>
      </c>
      <c r="AD33" s="98" t="str">
        <f>IF(ISBLANK(H108),"",H108)</f>
        <v/>
      </c>
      <c r="AE33" s="98" t="str">
        <f>IF(ISBLANK([1]選手登録!F$8),"",[1]選手登録!F$8)</f>
        <v/>
      </c>
      <c r="AF33" s="98">
        <v>1</v>
      </c>
      <c r="AG33" s="106"/>
      <c r="AH33" s="97"/>
      <c r="AI33" s="97">
        <v>24</v>
      </c>
      <c r="AJ33" s="98" t="str">
        <f>[1]選手登録!F40</f>
        <v/>
      </c>
      <c r="AK33" s="98" t="str">
        <f t="shared" si="0"/>
        <v/>
      </c>
      <c r="AL33" s="98" t="str">
        <f t="shared" si="1"/>
        <v/>
      </c>
      <c r="AM33" s="98" t="str">
        <f t="shared" si="2"/>
        <v/>
      </c>
      <c r="AN33" s="98" t="str">
        <f t="shared" si="3"/>
        <v/>
      </c>
      <c r="AO33" s="98">
        <f t="shared" si="7"/>
        <v>0</v>
      </c>
      <c r="AP33" s="105" t="str">
        <f t="shared" si="8"/>
        <v/>
      </c>
    </row>
    <row r="34" spans="1:42" ht="18" customHeight="1" thickBot="1" x14ac:dyDescent="0.2">
      <c r="A34" s="196"/>
      <c r="B34" s="197"/>
      <c r="C34" s="120" t="s">
        <v>94</v>
      </c>
      <c r="D34" s="121"/>
      <c r="E34" s="122"/>
      <c r="F34" s="123" t="str">
        <f t="shared" si="4"/>
        <v/>
      </c>
      <c r="G34" s="123"/>
      <c r="H34" s="124"/>
      <c r="I34" s="122"/>
      <c r="J34" s="123" t="str">
        <f t="shared" si="5"/>
        <v/>
      </c>
      <c r="K34" s="123"/>
      <c r="L34" s="124"/>
      <c r="M34" s="122"/>
      <c r="N34" s="127" t="str">
        <f t="shared" si="6"/>
        <v/>
      </c>
      <c r="O34" s="128"/>
      <c r="P34" s="198"/>
      <c r="Q34" s="199"/>
      <c r="R34" s="91"/>
      <c r="S34" s="93"/>
      <c r="T34" s="104"/>
      <c r="U34" s="98"/>
      <c r="V34" s="98" t="str">
        <f>IF(W34="","",(SUM(W$10:W34)))</f>
        <v/>
      </c>
      <c r="W34" s="98" t="str">
        <f t="shared" si="14"/>
        <v/>
      </c>
      <c r="X34" s="98">
        <v>1</v>
      </c>
      <c r="Y34" s="98" t="str">
        <f>IF(ISBLANK(I108),"",I108)</f>
        <v/>
      </c>
      <c r="Z34" s="98" t="str">
        <f>IF(ISBLANK(I108),"",VLOOKUP(I108,男,18,FALSE))</f>
        <v/>
      </c>
      <c r="AA34" s="98" t="str">
        <f>IF(ISBLANK(I108),"",VLOOKUP(I108,男,19,FALSE))</f>
        <v/>
      </c>
      <c r="AB34" s="98" t="str">
        <f>IF(ISBLANK(I108),"",VLOOKUP(I108,男,4,FALSE))</f>
        <v/>
      </c>
      <c r="AC34" s="98" t="str">
        <f>IF(Y34="","","高学年　"&amp;C108)</f>
        <v/>
      </c>
      <c r="AD34" s="98" t="str">
        <f>IF(ISBLANK(L108),"",L108)</f>
        <v/>
      </c>
      <c r="AE34" s="98" t="str">
        <f>IF(ISBLANK([1]選手登録!F$8),"",[1]選手登録!F$8)</f>
        <v/>
      </c>
      <c r="AF34" s="98">
        <v>1</v>
      </c>
      <c r="AG34" s="106"/>
      <c r="AH34" s="97"/>
      <c r="AI34" s="97">
        <v>25</v>
      </c>
      <c r="AJ34" s="98" t="str">
        <f>[1]選手登録!F41</f>
        <v/>
      </c>
      <c r="AK34" s="98" t="str">
        <f t="shared" si="0"/>
        <v/>
      </c>
      <c r="AL34" s="98" t="str">
        <f t="shared" si="1"/>
        <v/>
      </c>
      <c r="AM34" s="98" t="str">
        <f t="shared" si="2"/>
        <v/>
      </c>
      <c r="AN34" s="98" t="str">
        <f t="shared" si="3"/>
        <v/>
      </c>
      <c r="AO34" s="98">
        <f t="shared" si="7"/>
        <v>0</v>
      </c>
      <c r="AP34" s="105" t="str">
        <f t="shared" si="8"/>
        <v/>
      </c>
    </row>
    <row r="35" spans="1:42" ht="18" customHeight="1" thickTop="1" thickBot="1" x14ac:dyDescent="0.2">
      <c r="A35" s="196"/>
      <c r="B35" s="197"/>
      <c r="C35" s="120" t="s">
        <v>95</v>
      </c>
      <c r="D35" s="121"/>
      <c r="E35" s="200"/>
      <c r="F35" s="201" t="str">
        <f t="shared" si="4"/>
        <v/>
      </c>
      <c r="G35" s="201"/>
      <c r="H35" s="136"/>
      <c r="I35" s="200"/>
      <c r="J35" s="201" t="str">
        <f t="shared" si="5"/>
        <v/>
      </c>
      <c r="K35" s="201"/>
      <c r="L35" s="138"/>
      <c r="M35" s="200"/>
      <c r="N35" s="202" t="str">
        <f t="shared" si="6"/>
        <v/>
      </c>
      <c r="O35" s="203"/>
      <c r="P35" s="204"/>
      <c r="Q35" s="205"/>
      <c r="R35" s="91"/>
      <c r="S35" s="93"/>
      <c r="T35" s="104"/>
      <c r="U35" s="98"/>
      <c r="V35" s="98" t="str">
        <f>IF(W35="","",(SUM(W$10:W35)))</f>
        <v/>
      </c>
      <c r="W35" s="98" t="str">
        <f t="shared" si="14"/>
        <v/>
      </c>
      <c r="X35" s="98">
        <v>1</v>
      </c>
      <c r="Y35" s="98" t="str">
        <f>IF(ISBLANK(M108),"",M108)</f>
        <v/>
      </c>
      <c r="Z35" s="98" t="str">
        <f>IF(ISBLANK(M108),"",VLOOKUP(M108,男,18,FALSE))</f>
        <v/>
      </c>
      <c r="AA35" s="98" t="str">
        <f>IF(ISBLANK(M108),"",VLOOKUP(M108,男,19,FALSE))</f>
        <v/>
      </c>
      <c r="AB35" s="98" t="str">
        <f>IF(ISBLANK(M108),"",VLOOKUP(M108,男,4,FALSE))</f>
        <v/>
      </c>
      <c r="AC35" s="98" t="str">
        <f>IF(Y35="","","高学年　"&amp;C108)</f>
        <v/>
      </c>
      <c r="AD35" s="98" t="str">
        <f>IF(ISBLANK(Q108),"",Q108)</f>
        <v/>
      </c>
      <c r="AE35" s="98" t="str">
        <f>IF(ISBLANK([1]選手登録!F$8),"",[1]選手登録!F$8)</f>
        <v/>
      </c>
      <c r="AF35" s="98">
        <v>1</v>
      </c>
      <c r="AG35" s="106"/>
      <c r="AH35" s="97"/>
      <c r="AI35" s="97">
        <v>26</v>
      </c>
      <c r="AJ35" s="98" t="str">
        <f>[1]選手登録!F42</f>
        <v/>
      </c>
      <c r="AK35" s="98" t="str">
        <f t="shared" si="0"/>
        <v/>
      </c>
      <c r="AL35" s="98" t="str">
        <f t="shared" si="1"/>
        <v/>
      </c>
      <c r="AM35" s="98" t="str">
        <f t="shared" si="2"/>
        <v/>
      </c>
      <c r="AN35" s="98" t="str">
        <f t="shared" si="3"/>
        <v/>
      </c>
      <c r="AO35" s="98">
        <f t="shared" si="7"/>
        <v>0</v>
      </c>
      <c r="AP35" s="105" t="str">
        <f t="shared" si="8"/>
        <v/>
      </c>
    </row>
    <row r="36" spans="1:42" ht="18" customHeight="1" thickTop="1" x14ac:dyDescent="0.15">
      <c r="A36" s="196"/>
      <c r="B36" s="197"/>
      <c r="C36" s="120"/>
      <c r="D36" s="121"/>
      <c r="E36" s="143"/>
      <c r="F36" s="144" t="str">
        <f t="shared" si="4"/>
        <v/>
      </c>
      <c r="G36" s="144"/>
      <c r="H36" s="206"/>
      <c r="I36" s="143"/>
      <c r="J36" s="144" t="str">
        <f t="shared" si="5"/>
        <v/>
      </c>
      <c r="K36" s="144"/>
      <c r="L36" s="145"/>
      <c r="M36" s="143"/>
      <c r="N36" s="207" t="str">
        <f t="shared" si="6"/>
        <v/>
      </c>
      <c r="O36" s="208"/>
      <c r="P36" s="209"/>
      <c r="Q36" s="210"/>
      <c r="R36" s="91"/>
      <c r="S36" s="93"/>
      <c r="T36" s="104"/>
      <c r="U36" s="98"/>
      <c r="V36" s="98" t="str">
        <f>IF(W36="","",(SUM(W$10:W36)))</f>
        <v/>
      </c>
      <c r="W36" s="98" t="str">
        <f t="shared" si="14"/>
        <v/>
      </c>
      <c r="X36" s="98">
        <v>1</v>
      </c>
      <c r="Y36" s="98" t="str">
        <f>IF(ISBLANK(E21),"",E21)</f>
        <v/>
      </c>
      <c r="Z36" s="98" t="str">
        <f>IF(ISBLANK(E21),"",VLOOKUP(E21,男,18,FALSE))</f>
        <v/>
      </c>
      <c r="AA36" s="98" t="str">
        <f>IF(ISBLANK(E21),"",VLOOKUP(E21,男,19,FALSE))</f>
        <v/>
      </c>
      <c r="AB36" s="98" t="str">
        <f>IF(ISBLANK(E21),"",VLOOKUP(E21,男,4,FALSE))</f>
        <v/>
      </c>
      <c r="AC36" s="98" t="str">
        <f>IF(Y36="","","高学年　"&amp;C21)</f>
        <v/>
      </c>
      <c r="AD36" s="98" t="str">
        <f>IF(ISBLANK(H21),"",H21)</f>
        <v/>
      </c>
      <c r="AE36" s="98" t="str">
        <f>IF(ISBLANK([1]選手登録!F$8),"",[1]選手登録!F$8)</f>
        <v/>
      </c>
      <c r="AF36" s="98">
        <v>1</v>
      </c>
      <c r="AG36" s="106"/>
      <c r="AH36" s="97"/>
      <c r="AI36" s="97">
        <v>27</v>
      </c>
      <c r="AJ36" s="98" t="str">
        <f>[1]選手登録!F43</f>
        <v/>
      </c>
      <c r="AK36" s="98" t="str">
        <f t="shared" si="0"/>
        <v/>
      </c>
      <c r="AL36" s="98" t="str">
        <f t="shared" si="1"/>
        <v/>
      </c>
      <c r="AM36" s="98" t="str">
        <f t="shared" si="2"/>
        <v/>
      </c>
      <c r="AN36" s="98" t="str">
        <f t="shared" si="3"/>
        <v/>
      </c>
      <c r="AO36" s="98">
        <f t="shared" si="7"/>
        <v>0</v>
      </c>
      <c r="AP36" s="105" t="str">
        <f t="shared" si="8"/>
        <v/>
      </c>
    </row>
    <row r="37" spans="1:42" ht="18" customHeight="1" x14ac:dyDescent="0.15">
      <c r="A37" s="196"/>
      <c r="B37" s="197"/>
      <c r="C37" s="120" t="s">
        <v>82</v>
      </c>
      <c r="D37" s="121"/>
      <c r="E37" s="122"/>
      <c r="F37" s="123" t="str">
        <f t="shared" si="4"/>
        <v/>
      </c>
      <c r="G37" s="123"/>
      <c r="H37" s="124"/>
      <c r="I37" s="122"/>
      <c r="J37" s="123" t="str">
        <f t="shared" si="5"/>
        <v/>
      </c>
      <c r="K37" s="123"/>
      <c r="L37" s="124"/>
      <c r="M37" s="122"/>
      <c r="N37" s="127" t="str">
        <f t="shared" si="6"/>
        <v/>
      </c>
      <c r="O37" s="128"/>
      <c r="P37" s="198"/>
      <c r="Q37" s="199"/>
      <c r="R37" s="91"/>
      <c r="S37" s="93"/>
      <c r="T37" s="104"/>
      <c r="U37" s="98"/>
      <c r="V37" s="98" t="str">
        <f>IF(W37="","",(SUM(W$10:W37)))</f>
        <v/>
      </c>
      <c r="W37" s="98" t="str">
        <f t="shared" si="14"/>
        <v/>
      </c>
      <c r="X37" s="98">
        <v>1</v>
      </c>
      <c r="Y37" s="98" t="str">
        <f>IF(ISBLANK(I21),"",I21)</f>
        <v/>
      </c>
      <c r="Z37" s="98" t="str">
        <f>IF(ISBLANK(I21),"",VLOOKUP(I21,男,18,FALSE))</f>
        <v/>
      </c>
      <c r="AA37" s="98" t="str">
        <f>IF(ISBLANK(I21),"",VLOOKUP(I21,男,19,FALSE))</f>
        <v/>
      </c>
      <c r="AB37" s="98" t="str">
        <f>IF(ISBLANK(I21),"",VLOOKUP(I21,男,4,FALSE))</f>
        <v/>
      </c>
      <c r="AC37" s="98" t="str">
        <f>IF(Y37="","","高学年　"&amp;C21)</f>
        <v/>
      </c>
      <c r="AD37" s="98" t="str">
        <f>IF(ISBLANK(L21),"",L21)</f>
        <v/>
      </c>
      <c r="AE37" s="98" t="str">
        <f>IF(ISBLANK([1]選手登録!F$8),"",[1]選手登録!F$8)</f>
        <v/>
      </c>
      <c r="AF37" s="98">
        <v>1</v>
      </c>
      <c r="AG37" s="106"/>
      <c r="AH37" s="97"/>
      <c r="AI37" s="97">
        <v>28</v>
      </c>
      <c r="AJ37" s="98" t="str">
        <f>[1]選手登録!F44</f>
        <v/>
      </c>
      <c r="AK37" s="98" t="str">
        <f t="shared" si="0"/>
        <v/>
      </c>
      <c r="AL37" s="98" t="str">
        <f t="shared" si="1"/>
        <v/>
      </c>
      <c r="AM37" s="98" t="str">
        <f t="shared" si="2"/>
        <v/>
      </c>
      <c r="AN37" s="98" t="str">
        <f t="shared" si="3"/>
        <v/>
      </c>
      <c r="AO37" s="98">
        <f t="shared" si="7"/>
        <v>0</v>
      </c>
      <c r="AP37" s="105" t="str">
        <f t="shared" si="8"/>
        <v/>
      </c>
    </row>
    <row r="38" spans="1:42" ht="18" customHeight="1" x14ac:dyDescent="0.15">
      <c r="A38" s="196"/>
      <c r="B38" s="197"/>
      <c r="C38" s="120" t="s">
        <v>84</v>
      </c>
      <c r="D38" s="121"/>
      <c r="E38" s="122"/>
      <c r="F38" s="123" t="str">
        <f t="shared" si="4"/>
        <v/>
      </c>
      <c r="G38" s="123"/>
      <c r="H38" s="124"/>
      <c r="I38" s="122"/>
      <c r="J38" s="123" t="str">
        <f t="shared" si="5"/>
        <v/>
      </c>
      <c r="K38" s="123"/>
      <c r="L38" s="124"/>
      <c r="M38" s="122"/>
      <c r="N38" s="127" t="str">
        <f t="shared" si="6"/>
        <v/>
      </c>
      <c r="O38" s="128"/>
      <c r="P38" s="198"/>
      <c r="Q38" s="199"/>
      <c r="R38" s="91"/>
      <c r="S38" s="93"/>
      <c r="T38" s="104"/>
      <c r="U38" s="98"/>
      <c r="V38" s="98" t="str">
        <f>IF(W38="","",(SUM(W$10:W38)))</f>
        <v/>
      </c>
      <c r="W38" s="98" t="str">
        <f t="shared" si="14"/>
        <v/>
      </c>
      <c r="X38" s="98">
        <v>1</v>
      </c>
      <c r="Y38" s="98" t="str">
        <f>IF(ISBLANK(E22),"",E22)</f>
        <v/>
      </c>
      <c r="Z38" s="98" t="str">
        <f>IF(ISBLANK(E22),"",VLOOKUP(E22,男,18,FALSE))</f>
        <v/>
      </c>
      <c r="AA38" s="98" t="str">
        <f>IF(ISBLANK(E22),"",VLOOKUP(E22,男,19,FALSE))</f>
        <v/>
      </c>
      <c r="AB38" s="98" t="str">
        <f>IF(ISBLANK(E22),"",VLOOKUP(E22,男,4,FALSE))</f>
        <v/>
      </c>
      <c r="AC38" s="98" t="str">
        <f>IF(Y38="","","高学年　"&amp;C22)</f>
        <v/>
      </c>
      <c r="AD38" s="98" t="str">
        <f>IF(ISBLANK(H22),"",H22)</f>
        <v/>
      </c>
      <c r="AE38" s="98" t="str">
        <f>IF(ISBLANK([1]選手登録!F$8),"",[1]選手登録!F$8)</f>
        <v/>
      </c>
      <c r="AF38" s="98">
        <v>1</v>
      </c>
      <c r="AG38" s="106"/>
      <c r="AH38" s="97"/>
      <c r="AI38" s="97">
        <v>29</v>
      </c>
      <c r="AJ38" s="98" t="str">
        <f>[1]選手登録!F45</f>
        <v/>
      </c>
      <c r="AK38" s="98" t="str">
        <f t="shared" si="0"/>
        <v/>
      </c>
      <c r="AL38" s="98" t="str">
        <f t="shared" si="1"/>
        <v/>
      </c>
      <c r="AM38" s="98" t="str">
        <f t="shared" si="2"/>
        <v/>
      </c>
      <c r="AN38" s="98" t="str">
        <f t="shared" si="3"/>
        <v/>
      </c>
      <c r="AO38" s="98">
        <f t="shared" si="7"/>
        <v>0</v>
      </c>
      <c r="AP38" s="105" t="str">
        <f t="shared" si="8"/>
        <v/>
      </c>
    </row>
    <row r="39" spans="1:42" ht="18" customHeight="1" thickBot="1" x14ac:dyDescent="0.2">
      <c r="A39" s="211"/>
      <c r="B39" s="212"/>
      <c r="C39" s="152" t="s">
        <v>85</v>
      </c>
      <c r="D39" s="153"/>
      <c r="E39" s="154"/>
      <c r="F39" s="155" t="str">
        <f t="shared" si="4"/>
        <v/>
      </c>
      <c r="G39" s="155"/>
      <c r="H39" s="181"/>
      <c r="I39" s="154"/>
      <c r="J39" s="155" t="str">
        <f t="shared" si="5"/>
        <v/>
      </c>
      <c r="K39" s="155"/>
      <c r="L39" s="156"/>
      <c r="M39" s="154"/>
      <c r="N39" s="159" t="str">
        <f t="shared" si="6"/>
        <v/>
      </c>
      <c r="O39" s="160"/>
      <c r="P39" s="213"/>
      <c r="Q39" s="214"/>
      <c r="R39" s="91"/>
      <c r="S39" s="93"/>
      <c r="T39" s="104"/>
      <c r="U39" s="98"/>
      <c r="V39" s="98" t="str">
        <f>IF(W39="","",(SUM(W$10:W39)))</f>
        <v/>
      </c>
      <c r="W39" s="98" t="str">
        <f t="shared" si="14"/>
        <v/>
      </c>
      <c r="X39" s="98">
        <v>1</v>
      </c>
      <c r="Y39" s="98" t="str">
        <f>IF(ISBLANK(I22),"",I22)</f>
        <v/>
      </c>
      <c r="Z39" s="98" t="str">
        <f>IF(ISBLANK(I22),"",VLOOKUP(I22,男,18,FALSE))</f>
        <v/>
      </c>
      <c r="AA39" s="98" t="str">
        <f>IF(ISBLANK(I22),"",VLOOKUP(I22,男,19,FALSE))</f>
        <v/>
      </c>
      <c r="AB39" s="98" t="str">
        <f>IF(ISBLANK(I22),"",VLOOKUP(I22,男,4,FALSE))</f>
        <v/>
      </c>
      <c r="AC39" s="98" t="str">
        <f>IF(Y39="","","高学年　"&amp;C22)</f>
        <v/>
      </c>
      <c r="AD39" s="98" t="str">
        <f>IF(ISBLANK(L22),"",L22)</f>
        <v/>
      </c>
      <c r="AE39" s="98" t="str">
        <f>IF(ISBLANK([1]選手登録!F$8),"",[1]選手登録!F$8)</f>
        <v/>
      </c>
      <c r="AF39" s="98">
        <v>1</v>
      </c>
      <c r="AG39" s="106"/>
      <c r="AH39" s="97"/>
      <c r="AI39" s="97">
        <v>30</v>
      </c>
      <c r="AJ39" s="98" t="str">
        <f>[1]選手登録!F46</f>
        <v/>
      </c>
      <c r="AK39" s="98" t="str">
        <f t="shared" si="0"/>
        <v/>
      </c>
      <c r="AL39" s="98" t="str">
        <f t="shared" si="1"/>
        <v/>
      </c>
      <c r="AM39" s="98" t="str">
        <f t="shared" si="2"/>
        <v/>
      </c>
      <c r="AN39" s="98" t="str">
        <f t="shared" si="3"/>
        <v/>
      </c>
      <c r="AO39" s="98">
        <f t="shared" si="7"/>
        <v>0</v>
      </c>
      <c r="AP39" s="105" t="str">
        <f t="shared" si="8"/>
        <v/>
      </c>
    </row>
    <row r="40" spans="1:42" ht="8.25" customHeight="1" thickBot="1" x14ac:dyDescent="0.2">
      <c r="A40" s="215"/>
      <c r="B40" s="215"/>
      <c r="C40" s="215"/>
      <c r="D40" s="216"/>
      <c r="E40" s="217"/>
      <c r="F40" s="218"/>
      <c r="G40" s="218"/>
      <c r="H40" s="218"/>
      <c r="I40" s="219"/>
      <c r="J40" s="218"/>
      <c r="K40" s="218"/>
      <c r="L40" s="218"/>
      <c r="M40" s="219"/>
      <c r="N40" s="219"/>
      <c r="O40" s="218"/>
      <c r="P40" s="220"/>
      <c r="R40" s="91"/>
      <c r="S40" s="93"/>
      <c r="T40" s="104"/>
      <c r="U40" s="98"/>
      <c r="V40" s="98"/>
      <c r="W40" s="98"/>
      <c r="X40" s="98">
        <v>1</v>
      </c>
      <c r="Y40" s="98" t="str">
        <f>IF(ISBLANK(M22),"",M22)</f>
        <v/>
      </c>
      <c r="Z40" s="98" t="str">
        <f>IF(ISBLANK(M22),"",VLOOKUP(M22,男,18,FALSE))</f>
        <v/>
      </c>
      <c r="AA40" s="98" t="str">
        <f>IF(ISBLANK(M22),"",VLOOKUP(M22,男,19,FALSE))</f>
        <v/>
      </c>
      <c r="AB40" s="98" t="str">
        <f>IF(ISBLANK(M22),"",VLOOKUP(M22,男,4,FALSE))</f>
        <v/>
      </c>
      <c r="AC40" s="98" t="str">
        <f>IF(Y40="","","高学年　"&amp;C22&amp;"補員")</f>
        <v/>
      </c>
      <c r="AD40" s="98"/>
      <c r="AE40" s="98" t="str">
        <f>IF(ISBLANK([1]選手登録!F$8),"",[1]選手登録!F$8)</f>
        <v/>
      </c>
      <c r="AF40" s="98">
        <v>1</v>
      </c>
      <c r="AG40" s="106"/>
      <c r="AH40" s="97"/>
      <c r="AI40" s="97">
        <v>31</v>
      </c>
      <c r="AJ40" s="98" t="str">
        <f>[1]選手登録!F47</f>
        <v/>
      </c>
      <c r="AK40" s="98" t="str">
        <f t="shared" si="0"/>
        <v/>
      </c>
      <c r="AL40" s="98" t="str">
        <f t="shared" si="1"/>
        <v/>
      </c>
      <c r="AM40" s="98" t="str">
        <f t="shared" si="2"/>
        <v/>
      </c>
      <c r="AN40" s="98" t="str">
        <f t="shared" si="3"/>
        <v/>
      </c>
      <c r="AO40" s="98">
        <f t="shared" si="7"/>
        <v>0</v>
      </c>
      <c r="AP40" s="105" t="str">
        <f t="shared" si="8"/>
        <v/>
      </c>
    </row>
    <row r="41" spans="1:42" ht="18.75" customHeight="1" thickBot="1" x14ac:dyDescent="0.2">
      <c r="A41" s="37"/>
      <c r="B41" s="37"/>
      <c r="C41" s="37"/>
      <c r="E41" s="221" t="s">
        <v>96</v>
      </c>
      <c r="F41" s="222"/>
      <c r="G41" s="223" t="s">
        <v>97</v>
      </c>
      <c r="H41" s="224" t="str">
        <f>IF(AP$88=0,"名",AP$88&amp;"名")</f>
        <v>名</v>
      </c>
      <c r="I41" s="225" t="s">
        <v>98</v>
      </c>
      <c r="J41" s="224" t="str">
        <f>IF(AP$168=0,"名",AP$168&amp;"名")</f>
        <v>名</v>
      </c>
      <c r="K41" s="226" t="s">
        <v>46</v>
      </c>
      <c r="L41" s="227" t="str">
        <f>IF(AP$170=0,"名",AP$170&amp;"名")</f>
        <v>名</v>
      </c>
      <c r="M41" s="228" t="s">
        <v>99</v>
      </c>
      <c r="N41" s="229"/>
      <c r="O41" s="229"/>
      <c r="P41" s="230" t="str">
        <f>IF(L41="名","        円",AP$170*100&amp;" 円")</f>
        <v xml:space="preserve">        円</v>
      </c>
      <c r="Q41" s="231"/>
      <c r="R41" s="91"/>
      <c r="S41" s="93"/>
      <c r="T41" s="104"/>
      <c r="U41" s="98"/>
      <c r="V41" s="98" t="str">
        <f>IF(W41="","",(SUM(W$10:W41)))</f>
        <v/>
      </c>
      <c r="W41" s="98" t="str">
        <f t="shared" si="14"/>
        <v/>
      </c>
      <c r="X41" s="98">
        <v>1</v>
      </c>
      <c r="Y41" s="98" t="str">
        <f>IF(ISBLANK(E23),"",E23)</f>
        <v/>
      </c>
      <c r="Z41" s="98" t="str">
        <f>IF(ISBLANK(E23),"",VLOOKUP(E23,男,18,FALSE))</f>
        <v/>
      </c>
      <c r="AA41" s="98" t="str">
        <f>IF(ISBLANK(E23),"",VLOOKUP(E23,男,19,FALSE))</f>
        <v/>
      </c>
      <c r="AB41" s="98" t="str">
        <f>IF(ISBLANK(E23),"",VLOOKUP(E23,男,4,FALSE))</f>
        <v/>
      </c>
      <c r="AC41" s="98" t="str">
        <f>IF(Y41="","","１年　"&amp;C23)</f>
        <v/>
      </c>
      <c r="AD41" s="98" t="str">
        <f>IF(ISBLANK(H23),"",H23)</f>
        <v/>
      </c>
      <c r="AE41" s="98" t="str">
        <f>IF(ISBLANK([1]選手登録!F$8),"",[1]選手登録!F$8)</f>
        <v/>
      </c>
      <c r="AF41" s="98">
        <v>1</v>
      </c>
      <c r="AG41" s="106"/>
      <c r="AH41" s="97"/>
      <c r="AI41" s="97">
        <v>32</v>
      </c>
      <c r="AJ41" s="98" t="str">
        <f>[1]選手登録!F48</f>
        <v/>
      </c>
      <c r="AK41" s="98" t="str">
        <f t="shared" si="0"/>
        <v/>
      </c>
      <c r="AL41" s="98" t="str">
        <f t="shared" si="1"/>
        <v/>
      </c>
      <c r="AM41" s="98" t="str">
        <f t="shared" si="2"/>
        <v/>
      </c>
      <c r="AN41" s="98" t="str">
        <f t="shared" si="3"/>
        <v/>
      </c>
      <c r="AO41" s="98">
        <f t="shared" si="7"/>
        <v>0</v>
      </c>
      <c r="AP41" s="105" t="str">
        <f t="shared" si="8"/>
        <v/>
      </c>
    </row>
    <row r="42" spans="1:42" ht="18.75" customHeight="1" x14ac:dyDescent="0.15">
      <c r="A42" s="232" t="s">
        <v>100</v>
      </c>
      <c r="B42" s="233"/>
      <c r="C42" s="233"/>
      <c r="D42" s="233"/>
      <c r="E42" s="233"/>
      <c r="F42" s="233"/>
      <c r="G42" s="233"/>
      <c r="H42" s="233"/>
      <c r="I42" s="234"/>
      <c r="J42" s="235" t="str">
        <f>IF([1]選手登録!L$6="","",VLOOKUP([1]選手登録!T1,年回,3))</f>
        <v>令和5年度</v>
      </c>
      <c r="K42" s="235"/>
      <c r="L42" s="236"/>
      <c r="M42" s="237" t="s">
        <v>101</v>
      </c>
      <c r="N42" s="237"/>
      <c r="O42" s="236"/>
      <c r="P42" s="237" t="s">
        <v>102</v>
      </c>
      <c r="R42" s="91"/>
      <c r="S42" s="93"/>
      <c r="T42" s="104"/>
      <c r="U42" s="98"/>
      <c r="V42" s="98" t="str">
        <f>IF(W42="","",(SUM(W$10:W42)))</f>
        <v/>
      </c>
      <c r="W42" s="98" t="str">
        <f t="shared" si="14"/>
        <v/>
      </c>
      <c r="X42" s="98">
        <v>1</v>
      </c>
      <c r="Y42" s="98" t="str">
        <f>IF(ISBLANK(I23),"",I23)</f>
        <v/>
      </c>
      <c r="Z42" s="98" t="str">
        <f>IF(ISBLANK(I23),"",VLOOKUP(I23,男,18,FALSE))</f>
        <v/>
      </c>
      <c r="AA42" s="98" t="str">
        <f>IF(ISBLANK(I23),"",VLOOKUP(I23,男,19,FALSE))</f>
        <v/>
      </c>
      <c r="AB42" s="98" t="str">
        <f>IF(ISBLANK(I23),"",VLOOKUP(I23,男,4,FALSE))</f>
        <v/>
      </c>
      <c r="AC42" s="98" t="str">
        <f>IF(Y42="","","１年　"&amp;C23)</f>
        <v/>
      </c>
      <c r="AD42" s="98" t="str">
        <f>IF(ISBLANK(L23),"",L23)</f>
        <v/>
      </c>
      <c r="AE42" s="98" t="str">
        <f>IF(ISBLANK([1]選手登録!F$8),"",[1]選手登録!F$8)</f>
        <v/>
      </c>
      <c r="AF42" s="98">
        <v>1</v>
      </c>
      <c r="AG42" s="106"/>
      <c r="AH42" s="97"/>
      <c r="AI42" s="97">
        <v>33</v>
      </c>
      <c r="AJ42" s="98" t="str">
        <f>[1]選手登録!F49</f>
        <v/>
      </c>
      <c r="AK42" s="98" t="str">
        <f t="shared" si="0"/>
        <v/>
      </c>
      <c r="AL42" s="98" t="str">
        <f t="shared" si="1"/>
        <v/>
      </c>
      <c r="AM42" s="98" t="str">
        <f t="shared" si="2"/>
        <v/>
      </c>
      <c r="AN42" s="98" t="str">
        <f t="shared" si="3"/>
        <v/>
      </c>
      <c r="AO42" s="98">
        <f t="shared" si="7"/>
        <v>0</v>
      </c>
      <c r="AP42" s="105" t="str">
        <f t="shared" si="8"/>
        <v/>
      </c>
    </row>
    <row r="43" spans="1:42" ht="18.75" customHeight="1" x14ac:dyDescent="0.15">
      <c r="A43" s="238" t="s">
        <v>103</v>
      </c>
      <c r="B43" s="233"/>
      <c r="C43" s="233"/>
      <c r="D43" s="233"/>
      <c r="E43" s="233"/>
      <c r="F43" s="233"/>
      <c r="G43" s="233"/>
      <c r="H43" s="233"/>
      <c r="I43" s="233"/>
      <c r="J43" s="233"/>
      <c r="K43" s="233"/>
      <c r="L43" s="233"/>
      <c r="M43" s="233"/>
      <c r="N43" s="233"/>
      <c r="O43" s="233"/>
      <c r="P43" s="233"/>
      <c r="R43" s="91"/>
      <c r="S43" s="93"/>
      <c r="T43" s="104"/>
      <c r="U43" s="98"/>
      <c r="V43" s="98" t="str">
        <f>IF(W43="","",(SUM(W$10:W43)))</f>
        <v/>
      </c>
      <c r="W43" s="98" t="str">
        <f t="shared" si="14"/>
        <v/>
      </c>
      <c r="X43" s="98">
        <v>1</v>
      </c>
      <c r="Y43" s="98" t="str">
        <f>IF(ISBLANK(E24),"",E24)</f>
        <v/>
      </c>
      <c r="Z43" s="98" t="str">
        <f>IF(ISBLANK(E24),"",VLOOKUP(E24,男,18,FALSE))</f>
        <v/>
      </c>
      <c r="AA43" s="98" t="str">
        <f>IF(ISBLANK(E24),"",VLOOKUP(E24,男,19,FALSE))</f>
        <v/>
      </c>
      <c r="AB43" s="98" t="str">
        <f>IF(ISBLANK(E24),"",VLOOKUP(E24,男,4,FALSE))</f>
        <v/>
      </c>
      <c r="AC43" s="98" t="str">
        <f>IF(Y43="","","１年　"&amp;C24)</f>
        <v/>
      </c>
      <c r="AD43" s="98" t="str">
        <f>IF(ISBLANK(H24),"",H24)</f>
        <v/>
      </c>
      <c r="AE43" s="98" t="str">
        <f>IF(ISBLANK([1]選手登録!F$8),"",[1]選手登録!F$8)</f>
        <v/>
      </c>
      <c r="AF43" s="98">
        <v>1</v>
      </c>
      <c r="AG43" s="106"/>
      <c r="AH43" s="97"/>
      <c r="AI43" s="97">
        <v>34</v>
      </c>
      <c r="AJ43" s="98" t="str">
        <f>[1]選手登録!F50</f>
        <v/>
      </c>
      <c r="AK43" s="98" t="str">
        <f t="shared" si="0"/>
        <v/>
      </c>
      <c r="AL43" s="98" t="str">
        <f t="shared" si="1"/>
        <v/>
      </c>
      <c r="AM43" s="98" t="str">
        <f t="shared" si="2"/>
        <v/>
      </c>
      <c r="AN43" s="98" t="str">
        <f t="shared" si="3"/>
        <v/>
      </c>
      <c r="AO43" s="98">
        <f t="shared" si="7"/>
        <v>0</v>
      </c>
      <c r="AP43" s="105" t="str">
        <f t="shared" si="8"/>
        <v/>
      </c>
    </row>
    <row r="44" spans="1:42" ht="18.75" customHeight="1" x14ac:dyDescent="0.15">
      <c r="A44" s="238" t="s">
        <v>104</v>
      </c>
      <c r="B44" s="233"/>
      <c r="C44" s="233"/>
      <c r="D44" s="233"/>
      <c r="E44" s="233"/>
      <c r="F44" s="233"/>
      <c r="G44" s="233"/>
      <c r="H44" s="233"/>
      <c r="J44" s="239" t="s">
        <v>105</v>
      </c>
      <c r="K44" s="239"/>
      <c r="L44" s="240" t="str">
        <f>IF(ISBLANK([1]選手登録!G$5),"",VLOOKUP([1]選手登録!G$5,登録,2,0)&amp;"学校")</f>
        <v/>
      </c>
      <c r="M44" s="240"/>
      <c r="N44" s="240"/>
      <c r="O44" s="240"/>
      <c r="P44" s="240"/>
      <c r="Q44" s="241"/>
      <c r="R44" s="91"/>
      <c r="S44" s="93"/>
      <c r="T44" s="104"/>
      <c r="U44" s="98"/>
      <c r="V44" s="98" t="str">
        <f>IF(W44="","",(SUM(W$10:W44)))</f>
        <v/>
      </c>
      <c r="W44" s="98" t="str">
        <f t="shared" si="14"/>
        <v/>
      </c>
      <c r="X44" s="98">
        <v>1</v>
      </c>
      <c r="Y44" s="98" t="str">
        <f>IF(ISBLANK(I24),"",I24)</f>
        <v/>
      </c>
      <c r="Z44" s="98" t="str">
        <f>IF(ISBLANK(I24),"",VLOOKUP(I24,男,18,FALSE))</f>
        <v/>
      </c>
      <c r="AA44" s="98" t="str">
        <f>IF(ISBLANK(I24),"",VLOOKUP(I24,男,19,FALSE))</f>
        <v/>
      </c>
      <c r="AB44" s="98" t="str">
        <f>IF(ISBLANK(I24),"",VLOOKUP(I24,男,4,FALSE))</f>
        <v/>
      </c>
      <c r="AC44" s="98" t="str">
        <f>IF(Y44="","","１年　"&amp;C24)</f>
        <v/>
      </c>
      <c r="AD44" s="98" t="str">
        <f>IF(ISBLANK(L24),"",L24)</f>
        <v/>
      </c>
      <c r="AE44" s="98" t="str">
        <f>IF(ISBLANK([1]選手登録!F$8),"",[1]選手登録!F$8)</f>
        <v/>
      </c>
      <c r="AF44" s="98">
        <v>1</v>
      </c>
      <c r="AG44" s="106"/>
      <c r="AH44" s="97"/>
      <c r="AI44" s="97">
        <v>35</v>
      </c>
      <c r="AJ44" s="98" t="str">
        <f>[1]選手登録!F51</f>
        <v/>
      </c>
      <c r="AK44" s="98" t="str">
        <f t="shared" si="0"/>
        <v/>
      </c>
      <c r="AL44" s="98" t="str">
        <f t="shared" si="1"/>
        <v/>
      </c>
      <c r="AM44" s="98" t="str">
        <f t="shared" si="2"/>
        <v/>
      </c>
      <c r="AN44" s="98" t="str">
        <f t="shared" si="3"/>
        <v/>
      </c>
      <c r="AO44" s="98">
        <f t="shared" si="7"/>
        <v>0</v>
      </c>
      <c r="AP44" s="105" t="str">
        <f t="shared" si="8"/>
        <v/>
      </c>
    </row>
    <row r="45" spans="1:42" ht="18.75" customHeight="1" x14ac:dyDescent="0.15">
      <c r="A45" s="238" t="s">
        <v>106</v>
      </c>
      <c r="B45" s="233"/>
      <c r="C45" s="233"/>
      <c r="D45" s="233"/>
      <c r="E45" s="233"/>
      <c r="F45" s="233"/>
      <c r="G45" s="233"/>
      <c r="H45" s="233"/>
      <c r="J45" s="242" t="s">
        <v>107</v>
      </c>
      <c r="K45" s="242"/>
      <c r="L45" s="243" t="str">
        <f>IF(ISBLANK([1]選手登録!L4),"",[1]選手登録!L4&amp;"  "&amp;[1]選手登録!M4)</f>
        <v/>
      </c>
      <c r="M45" s="243"/>
      <c r="N45" s="243"/>
      <c r="O45" s="243"/>
      <c r="P45" s="243"/>
      <c r="Q45" s="244" t="s">
        <v>108</v>
      </c>
      <c r="R45" s="91"/>
      <c r="S45" s="93"/>
      <c r="T45" s="104"/>
      <c r="U45" s="98"/>
      <c r="V45" s="98" t="str">
        <f>IF(W45="","",(SUM(W$10:W45)))</f>
        <v/>
      </c>
      <c r="W45" s="98" t="str">
        <f t="shared" si="14"/>
        <v/>
      </c>
      <c r="X45" s="98">
        <v>1</v>
      </c>
      <c r="Y45" s="98" t="str">
        <f>IF(ISBLANK(E25),"",E25)</f>
        <v/>
      </c>
      <c r="Z45" s="98" t="str">
        <f>IF(ISBLANK(E25),"",VLOOKUP(E25,男,18,FALSE))</f>
        <v/>
      </c>
      <c r="AA45" s="98" t="str">
        <f>IF(ISBLANK(E25),"",VLOOKUP(E25,男,19,FALSE))</f>
        <v/>
      </c>
      <c r="AB45" s="98" t="str">
        <f>IF(ISBLANK(E25),"",VLOOKUP(E25,男,4,FALSE))</f>
        <v/>
      </c>
      <c r="AC45" s="98" t="str">
        <f>IF(Y45="","","１年　"&amp;C25)</f>
        <v/>
      </c>
      <c r="AD45" s="98" t="str">
        <f>IF(ISBLANK(H25),"",H25)</f>
        <v/>
      </c>
      <c r="AE45" s="98" t="str">
        <f>IF(ISBLANK([1]選手登録!F$8),"",[1]選手登録!F$8)</f>
        <v/>
      </c>
      <c r="AF45" s="98">
        <v>1</v>
      </c>
      <c r="AG45" s="106"/>
      <c r="AH45" s="97"/>
      <c r="AI45" s="97">
        <v>36</v>
      </c>
      <c r="AJ45" s="98" t="str">
        <f>[1]選手登録!F52</f>
        <v/>
      </c>
      <c r="AK45" s="98" t="str">
        <f t="shared" si="0"/>
        <v/>
      </c>
      <c r="AL45" s="98" t="str">
        <f t="shared" si="1"/>
        <v/>
      </c>
      <c r="AM45" s="98" t="str">
        <f t="shared" si="2"/>
        <v/>
      </c>
      <c r="AN45" s="98" t="str">
        <f t="shared" si="3"/>
        <v/>
      </c>
      <c r="AO45" s="98">
        <f t="shared" si="7"/>
        <v>0</v>
      </c>
      <c r="AP45" s="105" t="str">
        <f t="shared" si="8"/>
        <v/>
      </c>
    </row>
    <row r="46" spans="1:42" ht="18.75" customHeight="1" x14ac:dyDescent="0.15">
      <c r="A46" s="238" t="s">
        <v>109</v>
      </c>
      <c r="B46" s="37"/>
      <c r="C46" s="37"/>
      <c r="D46" s="37"/>
      <c r="E46" s="37"/>
      <c r="F46" s="37"/>
      <c r="G46" s="217"/>
      <c r="H46" s="245" t="s">
        <v>110</v>
      </c>
      <c r="J46" s="242" t="s">
        <v>111</v>
      </c>
      <c r="K46" s="242"/>
      <c r="L46" s="246" t="str">
        <f>IF(ISBLANK([1]選手登録!L5),"",[1]選手登録!L5&amp;"  "&amp;[1]選手登録!M5)</f>
        <v/>
      </c>
      <c r="M46" s="246"/>
      <c r="N46" s="246"/>
      <c r="O46" s="246"/>
      <c r="P46" s="247" t="s">
        <v>112</v>
      </c>
      <c r="Q46" s="248"/>
      <c r="R46" s="48"/>
      <c r="S46" s="50"/>
      <c r="T46" s="104"/>
      <c r="U46" s="98"/>
      <c r="V46" s="98" t="str">
        <f>IF(W46="","",(SUM(W$10:W46)))</f>
        <v/>
      </c>
      <c r="W46" s="98" t="str">
        <f t="shared" si="14"/>
        <v/>
      </c>
      <c r="X46" s="98">
        <v>1</v>
      </c>
      <c r="Y46" s="98" t="str">
        <f>IF(ISBLANK(I25),"",I25)</f>
        <v/>
      </c>
      <c r="Z46" s="98" t="str">
        <f>IF(ISBLANK(I25),"",VLOOKUP(I25,男,18,FALSE))</f>
        <v/>
      </c>
      <c r="AA46" s="98" t="str">
        <f>IF(ISBLANK(I25),"",VLOOKUP(I25,男,19,FALSE))</f>
        <v/>
      </c>
      <c r="AB46" s="98" t="str">
        <f>IF(ISBLANK(I25),"",VLOOKUP(I25,男,4,FALSE))</f>
        <v/>
      </c>
      <c r="AC46" s="98" t="str">
        <f>IF(Y46="","","１年　"&amp;C25)</f>
        <v/>
      </c>
      <c r="AD46" s="98" t="str">
        <f>IF(ISBLANK(L25),"",L25)</f>
        <v/>
      </c>
      <c r="AE46" s="98" t="str">
        <f>IF(ISBLANK([1]選手登録!F$8),"",[1]選手登録!F$8)</f>
        <v/>
      </c>
      <c r="AF46" s="98">
        <v>1</v>
      </c>
      <c r="AG46" s="106"/>
      <c r="AH46" s="97"/>
      <c r="AI46" s="97">
        <v>37</v>
      </c>
      <c r="AJ46" s="98" t="str">
        <f>[1]選手登録!F53</f>
        <v/>
      </c>
      <c r="AK46" s="98" t="str">
        <f t="shared" si="0"/>
        <v/>
      </c>
      <c r="AL46" s="98" t="str">
        <f t="shared" si="1"/>
        <v/>
      </c>
      <c r="AM46" s="98" t="str">
        <f t="shared" si="2"/>
        <v/>
      </c>
      <c r="AN46" s="98" t="str">
        <f t="shared" si="3"/>
        <v/>
      </c>
      <c r="AO46" s="98">
        <f t="shared" si="7"/>
        <v>0</v>
      </c>
      <c r="AP46" s="105" t="str">
        <f t="shared" si="8"/>
        <v/>
      </c>
    </row>
    <row r="47" spans="1:42" ht="18.75" customHeight="1" x14ac:dyDescent="0.15">
      <c r="A47" s="239" t="s">
        <v>113</v>
      </c>
      <c r="B47" s="239"/>
      <c r="C47" s="239"/>
      <c r="D47" s="239"/>
      <c r="E47" s="249"/>
      <c r="F47" s="249"/>
      <c r="G47" s="249"/>
      <c r="H47" s="250"/>
      <c r="J47" s="242" t="s">
        <v>114</v>
      </c>
      <c r="K47" s="242"/>
      <c r="L47" s="251" t="str">
        <f>IF(ISBLANK([1]選手登録!H10),"",[1]選手登録!H10)</f>
        <v/>
      </c>
      <c r="M47" s="251"/>
      <c r="N47" s="251"/>
      <c r="O47" s="251"/>
      <c r="P47" s="251"/>
      <c r="Q47" s="251"/>
      <c r="R47" s="252"/>
      <c r="S47" s="50"/>
      <c r="T47" s="104"/>
      <c r="U47" s="98"/>
      <c r="V47" s="98" t="str">
        <f>IF(W47="","",(SUM(W$10:W47)))</f>
        <v/>
      </c>
      <c r="W47" s="98" t="str">
        <f t="shared" si="14"/>
        <v/>
      </c>
      <c r="X47" s="98">
        <v>1</v>
      </c>
      <c r="Y47" s="98" t="str">
        <f>IF(ISBLANK(E26),"",E26)</f>
        <v/>
      </c>
      <c r="Z47" s="98" t="str">
        <f>IF(ISBLANK(E26),"",VLOOKUP(E26,男,18,FALSE))</f>
        <v/>
      </c>
      <c r="AA47" s="98" t="str">
        <f>IF(ISBLANK(E26),"",VLOOKUP(E26,男,19,FALSE))</f>
        <v/>
      </c>
      <c r="AB47" s="98" t="str">
        <f>IF(ISBLANK(E26),"",VLOOKUP(E26,男,4,FALSE))</f>
        <v/>
      </c>
      <c r="AC47" s="98" t="str">
        <f>IF(Y47="","","１年　"&amp;C26)</f>
        <v/>
      </c>
      <c r="AD47" s="98" t="str">
        <f>IF(ISBLANK(H26),"",H26)</f>
        <v/>
      </c>
      <c r="AE47" s="98" t="str">
        <f>IF(ISBLANK([1]選手登録!F$8),"",[1]選手登録!F$8)</f>
        <v/>
      </c>
      <c r="AF47" s="98">
        <v>1</v>
      </c>
      <c r="AG47" s="106"/>
      <c r="AH47" s="97"/>
      <c r="AI47" s="97">
        <v>38</v>
      </c>
      <c r="AJ47" s="98" t="str">
        <f>[1]選手登録!F54</f>
        <v/>
      </c>
      <c r="AK47" s="98" t="str">
        <f t="shared" si="0"/>
        <v/>
      </c>
      <c r="AL47" s="98" t="str">
        <f t="shared" si="1"/>
        <v/>
      </c>
      <c r="AM47" s="98" t="str">
        <f t="shared" si="2"/>
        <v/>
      </c>
      <c r="AN47" s="98" t="str">
        <f t="shared" si="3"/>
        <v/>
      </c>
      <c r="AO47" s="98">
        <f t="shared" si="7"/>
        <v>0</v>
      </c>
      <c r="AP47" s="105" t="str">
        <f t="shared" si="8"/>
        <v/>
      </c>
    </row>
    <row r="48" spans="1:42" ht="18.75" customHeight="1" x14ac:dyDescent="0.15">
      <c r="A48" s="242" t="s">
        <v>113</v>
      </c>
      <c r="B48" s="242"/>
      <c r="C48" s="242"/>
      <c r="D48" s="242"/>
      <c r="E48" s="253"/>
      <c r="F48" s="253"/>
      <c r="G48" s="253"/>
      <c r="H48" s="254"/>
      <c r="J48" s="242" t="s">
        <v>115</v>
      </c>
      <c r="K48" s="242"/>
      <c r="L48" s="251" t="str">
        <f>IF(ISBLANK([1]選手登録!K10),"   -     -       ",[1]選手登録!K10)</f>
        <v/>
      </c>
      <c r="M48" s="251"/>
      <c r="N48" s="251"/>
      <c r="O48" s="251"/>
      <c r="P48" s="251"/>
      <c r="Q48" s="251"/>
      <c r="R48" s="48"/>
      <c r="S48" s="50"/>
      <c r="T48" s="104" t="s">
        <v>116</v>
      </c>
      <c r="U48" s="98"/>
      <c r="V48" s="98" t="str">
        <f>IF(W48="","",(SUM(W$10:W48)))</f>
        <v/>
      </c>
      <c r="W48" s="98" t="str">
        <f t="shared" si="14"/>
        <v/>
      </c>
      <c r="X48" s="98">
        <v>1</v>
      </c>
      <c r="Y48" s="98" t="str">
        <f>IF(ISBLANK(I26),"",I26)</f>
        <v/>
      </c>
      <c r="Z48" s="98" t="str">
        <f>IF(ISBLANK(I26),"",VLOOKUP(I26,男,18,FALSE))</f>
        <v/>
      </c>
      <c r="AA48" s="98" t="str">
        <f>IF(ISBLANK(I26),"",VLOOKUP(I26,男,19,FALSE))</f>
        <v/>
      </c>
      <c r="AB48" s="98" t="str">
        <f>IF(ISBLANK(I26),"",VLOOKUP(I26,男,4,FALSE))</f>
        <v/>
      </c>
      <c r="AC48" s="98" t="str">
        <f>IF(Y48="","","１年　"&amp;C26)</f>
        <v/>
      </c>
      <c r="AD48" s="98" t="str">
        <f>IF(ISBLANK(L26),"",L26)</f>
        <v/>
      </c>
      <c r="AE48" s="98" t="str">
        <f>IF(ISBLANK([1]選手登録!F$8),"",[1]選手登録!F$8)</f>
        <v/>
      </c>
      <c r="AF48" s="98">
        <v>1</v>
      </c>
      <c r="AG48" s="106"/>
      <c r="AH48" s="97"/>
      <c r="AI48" s="97">
        <v>39</v>
      </c>
      <c r="AJ48" s="98" t="str">
        <f>[1]選手登録!F55</f>
        <v/>
      </c>
      <c r="AK48" s="98" t="str">
        <f t="shared" si="0"/>
        <v/>
      </c>
      <c r="AL48" s="98" t="str">
        <f t="shared" si="1"/>
        <v/>
      </c>
      <c r="AM48" s="98" t="str">
        <f t="shared" si="2"/>
        <v/>
      </c>
      <c r="AN48" s="98" t="str">
        <f t="shared" si="3"/>
        <v/>
      </c>
      <c r="AO48" s="98">
        <f t="shared" si="7"/>
        <v>0</v>
      </c>
      <c r="AP48" s="105" t="str">
        <f t="shared" si="8"/>
        <v/>
      </c>
    </row>
    <row r="49" spans="1:42" ht="18.75" customHeight="1" x14ac:dyDescent="0.15">
      <c r="A49" s="242" t="s">
        <v>113</v>
      </c>
      <c r="B49" s="242"/>
      <c r="C49" s="242"/>
      <c r="D49" s="242"/>
      <c r="E49" s="253"/>
      <c r="F49" s="253"/>
      <c r="G49" s="253"/>
      <c r="H49" s="254"/>
      <c r="J49" s="242" t="s">
        <v>117</v>
      </c>
      <c r="K49" s="242"/>
      <c r="L49" s="255"/>
      <c r="M49" s="255"/>
      <c r="N49" s="256"/>
      <c r="O49" s="256"/>
      <c r="P49" s="256"/>
      <c r="Q49" s="256"/>
      <c r="R49" s="252"/>
      <c r="S49" s="50"/>
      <c r="T49" s="104" t="s">
        <v>118</v>
      </c>
      <c r="U49" s="98"/>
      <c r="V49" s="98"/>
      <c r="W49" s="98"/>
      <c r="X49" s="98">
        <v>1</v>
      </c>
      <c r="Y49" s="98" t="str">
        <f>IF(ISBLANK(E27),"",E27)</f>
        <v/>
      </c>
      <c r="Z49" s="98" t="str">
        <f>IF(ISBLANK(E27),"",VLOOKUP(E27,男,18,FALSE))</f>
        <v/>
      </c>
      <c r="AA49" s="98" t="str">
        <f>IF(ISBLANK(E27),"",VLOOKUP(E27,男,19,FALSE))</f>
        <v/>
      </c>
      <c r="AB49" s="98" t="str">
        <f>IF(ISBLANK(E27),"",VLOOKUP(E27,男,4,FALSE))</f>
        <v/>
      </c>
      <c r="AC49" s="98" t="str">
        <f>IF(Y49="","","１年　"&amp;C27)</f>
        <v/>
      </c>
      <c r="AD49" s="98" t="str">
        <f>IF(ISBLANK(H27),"",H27)</f>
        <v/>
      </c>
      <c r="AE49" s="98" t="str">
        <f>IF(ISBLANK([1]選手登録!F$8),"",[1]選手登録!F$8)</f>
        <v/>
      </c>
      <c r="AF49" s="98">
        <v>1</v>
      </c>
      <c r="AG49" s="106"/>
      <c r="AH49" s="97"/>
      <c r="AI49" s="97">
        <v>40</v>
      </c>
      <c r="AJ49" s="98" t="str">
        <f>[1]選手登録!F56</f>
        <v/>
      </c>
      <c r="AK49" s="98" t="str">
        <f t="shared" si="0"/>
        <v/>
      </c>
      <c r="AL49" s="98" t="str">
        <f t="shared" si="1"/>
        <v/>
      </c>
      <c r="AM49" s="98" t="str">
        <f t="shared" si="2"/>
        <v/>
      </c>
      <c r="AN49" s="98" t="str">
        <f t="shared" si="3"/>
        <v/>
      </c>
      <c r="AO49" s="98">
        <f t="shared" si="7"/>
        <v>0</v>
      </c>
      <c r="AP49" s="105" t="str">
        <f t="shared" si="8"/>
        <v/>
      </c>
    </row>
    <row r="50" spans="1:42" ht="18.75" customHeight="1" x14ac:dyDescent="0.15">
      <c r="A50" s="84"/>
      <c r="B50" s="84"/>
      <c r="C50" s="84"/>
      <c r="D50" s="57"/>
      <c r="E50" s="57"/>
      <c r="F50" s="57"/>
      <c r="G50" s="57"/>
      <c r="H50" s="37"/>
      <c r="I50" s="57"/>
      <c r="J50" s="57"/>
      <c r="K50" s="57"/>
      <c r="L50" s="57"/>
      <c r="M50" s="57"/>
      <c r="N50" s="57"/>
      <c r="O50" s="57"/>
      <c r="P50" s="57"/>
      <c r="R50" s="48"/>
      <c r="S50" s="50"/>
      <c r="T50" s="104"/>
      <c r="U50" s="98"/>
      <c r="V50" s="98"/>
      <c r="W50" s="98"/>
      <c r="X50" s="98">
        <v>1</v>
      </c>
      <c r="Y50" s="98" t="str">
        <f>IF(ISBLANK(I27),"",I27)</f>
        <v/>
      </c>
      <c r="Z50" s="98" t="str">
        <f>IF(ISBLANK(I27),"",VLOOKUP(I27,男,18,FALSE))</f>
        <v/>
      </c>
      <c r="AA50" s="98" t="str">
        <f>IF(ISBLANK(I27),"",VLOOKUP(I27,男,19,FALSE))</f>
        <v/>
      </c>
      <c r="AB50" s="98" t="str">
        <f>IF(ISBLANK(I27),"",VLOOKUP(I27,男,4,FALSE))</f>
        <v/>
      </c>
      <c r="AC50" s="98" t="str">
        <f>IF(Y50="","","１年　"&amp;C27)</f>
        <v/>
      </c>
      <c r="AD50" s="98"/>
      <c r="AE50" s="98" t="str">
        <f>IF(ISBLANK([1]選手登録!F$8),"",[1]選手登録!F$8)</f>
        <v/>
      </c>
      <c r="AF50" s="98">
        <v>1</v>
      </c>
      <c r="AG50" s="106"/>
      <c r="AH50" s="97"/>
      <c r="AI50" s="97">
        <v>41</v>
      </c>
      <c r="AJ50" s="98" t="str">
        <f>[1]選手登録!F57</f>
        <v/>
      </c>
      <c r="AK50" s="98" t="str">
        <f t="shared" si="0"/>
        <v/>
      </c>
      <c r="AL50" s="98" t="str">
        <f t="shared" si="1"/>
        <v/>
      </c>
      <c r="AM50" s="98" t="str">
        <f t="shared" si="2"/>
        <v/>
      </c>
      <c r="AN50" s="98" t="str">
        <f t="shared" si="3"/>
        <v/>
      </c>
      <c r="AO50" s="98">
        <f t="shared" si="7"/>
        <v>0</v>
      </c>
      <c r="AP50" s="105" t="str">
        <f t="shared" si="8"/>
        <v/>
      </c>
    </row>
    <row r="51" spans="1:42" ht="18.75" customHeight="1" x14ac:dyDescent="0.15">
      <c r="A51" s="84"/>
      <c r="B51" s="84"/>
      <c r="C51" s="84"/>
      <c r="D51" s="57"/>
      <c r="E51" s="57"/>
      <c r="F51" s="57"/>
      <c r="G51" s="57"/>
      <c r="H51" s="37"/>
      <c r="I51" s="57"/>
      <c r="J51" s="57"/>
      <c r="K51" s="57"/>
      <c r="L51" s="57"/>
      <c r="M51" s="57"/>
      <c r="N51" s="57"/>
      <c r="P51" s="39" t="s">
        <v>119</v>
      </c>
      <c r="Q51" s="39"/>
      <c r="R51" s="252"/>
      <c r="S51" s="50"/>
      <c r="T51" s="104" t="s">
        <v>120</v>
      </c>
      <c r="U51" s="98"/>
      <c r="V51" s="98"/>
      <c r="W51" s="98"/>
      <c r="X51" s="98">
        <v>1</v>
      </c>
      <c r="Y51" s="98" t="str">
        <f>IF(ISBLANK(M27),"",M27)</f>
        <v/>
      </c>
      <c r="Z51" s="98" t="str">
        <f>IF(ISBLANK(M27),"",VLOOKUP(M27,男,18,FALSE))</f>
        <v/>
      </c>
      <c r="AA51" s="98" t="str">
        <f>IF(ISBLANK(M27),"",VLOOKUP(M27,男,19,FALSE))</f>
        <v/>
      </c>
      <c r="AB51" s="98" t="str">
        <f>IF(ISBLANK(M27),"",VLOOKUP(M27,男,4,FALSE))</f>
        <v/>
      </c>
      <c r="AC51" s="98" t="str">
        <f>IF(Y51="","","１年　"&amp;C27)</f>
        <v/>
      </c>
      <c r="AD51" s="98"/>
      <c r="AE51" s="98" t="str">
        <f>IF(ISBLANK([1]選手登録!F$8),"",[1]選手登録!F$8)</f>
        <v/>
      </c>
      <c r="AF51" s="98">
        <v>1</v>
      </c>
      <c r="AG51" s="106"/>
      <c r="AH51" s="97"/>
      <c r="AI51" s="97">
        <v>42</v>
      </c>
      <c r="AJ51" s="98" t="str">
        <f>[1]選手登録!F58</f>
        <v/>
      </c>
      <c r="AK51" s="98" t="str">
        <f t="shared" si="0"/>
        <v/>
      </c>
      <c r="AL51" s="98" t="str">
        <f t="shared" si="1"/>
        <v/>
      </c>
      <c r="AM51" s="98" t="str">
        <f t="shared" si="2"/>
        <v/>
      </c>
      <c r="AN51" s="98" t="str">
        <f t="shared" si="3"/>
        <v/>
      </c>
      <c r="AO51" s="98">
        <f t="shared" si="7"/>
        <v>0</v>
      </c>
      <c r="AP51" s="105" t="str">
        <f t="shared" si="8"/>
        <v/>
      </c>
    </row>
    <row r="52" spans="1:42" ht="18.75" customHeight="1" x14ac:dyDescent="0.15">
      <c r="A52" s="45" t="str">
        <f>"第"&amp;VLOOKUP([1]選手登録!T$1,[1]選手登録!AM$1:AX$65536,6)&amp;"回　広島市中学校総合体育大会《陸上競技》の部　女子申込一覧表"</f>
        <v>第71回　広島市中学校総合体育大会《陸上競技》の部　女子申込一覧表</v>
      </c>
      <c r="B52" s="45"/>
      <c r="C52" s="45"/>
      <c r="D52" s="45"/>
      <c r="E52" s="45"/>
      <c r="F52" s="45"/>
      <c r="G52" s="45"/>
      <c r="H52" s="45"/>
      <c r="I52" s="45"/>
      <c r="J52" s="45"/>
      <c r="K52" s="45"/>
      <c r="L52" s="45"/>
      <c r="M52" s="45"/>
      <c r="N52" s="45"/>
      <c r="O52" s="45"/>
      <c r="P52" s="45"/>
      <c r="R52" s="252"/>
      <c r="S52" s="50"/>
      <c r="T52" s="104" t="s">
        <v>121</v>
      </c>
      <c r="U52" s="98"/>
      <c r="V52" s="98"/>
      <c r="W52" s="98"/>
      <c r="X52" s="98">
        <v>1</v>
      </c>
      <c r="Y52" s="98" t="str">
        <f>IF(ISBLANK(E28),"",E28)</f>
        <v/>
      </c>
      <c r="Z52" s="98" t="str">
        <f>IF(ISBLANK(E28),"",VLOOKUP(E28,男,18,FALSE))</f>
        <v/>
      </c>
      <c r="AA52" s="98" t="str">
        <f>IF(ISBLANK(E28),"",VLOOKUP(E28,男,19,FALSE))</f>
        <v/>
      </c>
      <c r="AB52" s="98" t="str">
        <f>IF(ISBLANK(E28),"",VLOOKUP(E28,男,4,FALSE))</f>
        <v/>
      </c>
      <c r="AC52" s="98" t="str">
        <f>IF(Y52="","","１年　"&amp;C27)</f>
        <v/>
      </c>
      <c r="AD52" s="98"/>
      <c r="AE52" s="98" t="str">
        <f>IF(ISBLANK([1]選手登録!F$8),"",[1]選手登録!F$8)</f>
        <v/>
      </c>
      <c r="AF52" s="98">
        <v>1</v>
      </c>
      <c r="AG52" s="106"/>
      <c r="AH52" s="97"/>
      <c r="AI52" s="97">
        <v>43</v>
      </c>
      <c r="AJ52" s="98" t="str">
        <f>[1]選手登録!F59</f>
        <v/>
      </c>
      <c r="AK52" s="98" t="str">
        <f t="shared" si="0"/>
        <v/>
      </c>
      <c r="AL52" s="98" t="str">
        <f t="shared" si="1"/>
        <v/>
      </c>
      <c r="AM52" s="98" t="str">
        <f t="shared" si="2"/>
        <v/>
      </c>
      <c r="AN52" s="98" t="str">
        <f t="shared" si="3"/>
        <v/>
      </c>
      <c r="AO52" s="98">
        <f t="shared" si="7"/>
        <v>0</v>
      </c>
      <c r="AP52" s="105" t="str">
        <f t="shared" si="8"/>
        <v/>
      </c>
    </row>
    <row r="53" spans="1:42" ht="18.75" customHeight="1" thickBot="1" x14ac:dyDescent="0.2">
      <c r="A53" s="37"/>
      <c r="B53" s="37"/>
      <c r="C53" s="37"/>
      <c r="D53" s="37"/>
      <c r="E53" s="37"/>
      <c r="F53" s="37"/>
      <c r="G53" s="37"/>
      <c r="H53" s="37"/>
      <c r="I53" s="37"/>
      <c r="J53" s="37"/>
      <c r="K53" s="37"/>
      <c r="L53" s="37"/>
      <c r="M53" s="37"/>
      <c r="N53" s="37"/>
      <c r="O53" s="37"/>
      <c r="P53" s="37"/>
      <c r="R53" s="48"/>
      <c r="S53" s="50"/>
      <c r="T53" s="104"/>
      <c r="U53" s="98"/>
      <c r="V53" s="98"/>
      <c r="W53" s="98"/>
      <c r="X53" s="98">
        <v>1</v>
      </c>
      <c r="Y53" s="98" t="str">
        <f>IF(ISBLANK(I28),"",I28)</f>
        <v/>
      </c>
      <c r="Z53" s="98" t="str">
        <f>IF(ISBLANK(I28),"",VLOOKUP(I28,男,18,FALSE))</f>
        <v/>
      </c>
      <c r="AA53" s="98" t="str">
        <f>IF(ISBLANK(I28),"",VLOOKUP(I28,男,19,FALSE))</f>
        <v/>
      </c>
      <c r="AB53" s="98" t="str">
        <f>IF(ISBLANK(I28),"",VLOOKUP(I28,男,4,FALSE))</f>
        <v/>
      </c>
      <c r="AC53" s="98" t="str">
        <f>IF(Y53="","","１年　"&amp;C27)</f>
        <v/>
      </c>
      <c r="AD53" s="98"/>
      <c r="AE53" s="98" t="str">
        <f>IF(ISBLANK([1]選手登録!F$8),"",[1]選手登録!F$8)</f>
        <v/>
      </c>
      <c r="AF53" s="98">
        <v>1</v>
      </c>
      <c r="AG53" s="106"/>
      <c r="AH53" s="97"/>
      <c r="AI53" s="97">
        <v>44</v>
      </c>
      <c r="AJ53" s="98" t="str">
        <f>[1]選手登録!F60</f>
        <v/>
      </c>
      <c r="AK53" s="98" t="str">
        <f t="shared" si="0"/>
        <v/>
      </c>
      <c r="AL53" s="98" t="str">
        <f t="shared" si="1"/>
        <v/>
      </c>
      <c r="AM53" s="98" t="str">
        <f t="shared" si="2"/>
        <v/>
      </c>
      <c r="AN53" s="98" t="str">
        <f t="shared" si="3"/>
        <v/>
      </c>
      <c r="AO53" s="98">
        <f t="shared" si="7"/>
        <v>0</v>
      </c>
      <c r="AP53" s="105" t="str">
        <f t="shared" si="8"/>
        <v/>
      </c>
    </row>
    <row r="54" spans="1:42" ht="18.75" customHeight="1" x14ac:dyDescent="0.15">
      <c r="A54" s="51" t="s">
        <v>40</v>
      </c>
      <c r="B54" s="52"/>
      <c r="C54" s="53"/>
      <c r="D54" s="54" t="s">
        <v>41</v>
      </c>
      <c r="E54" s="55" t="s">
        <v>42</v>
      </c>
      <c r="F54" s="52"/>
      <c r="G54" s="56"/>
      <c r="I54" s="57"/>
      <c r="J54" s="57"/>
      <c r="K54" s="58"/>
      <c r="L54" s="62" t="s">
        <v>43</v>
      </c>
      <c r="M54" s="60" t="s">
        <v>44</v>
      </c>
      <c r="N54" s="61"/>
      <c r="O54" s="62" t="s">
        <v>45</v>
      </c>
      <c r="P54" s="63" t="s">
        <v>46</v>
      </c>
      <c r="R54" s="48"/>
      <c r="S54" s="50"/>
      <c r="T54" s="104"/>
      <c r="U54" s="98"/>
      <c r="V54" s="98"/>
      <c r="W54" s="98"/>
      <c r="X54" s="98">
        <v>1</v>
      </c>
      <c r="Y54" s="98" t="str">
        <f>IF(ISBLANK(M28),"",M28)</f>
        <v/>
      </c>
      <c r="Z54" s="98" t="str">
        <f>IF(ISBLANK(M28),"",VLOOKUP(M28,男,18,FALSE))</f>
        <v/>
      </c>
      <c r="AA54" s="98" t="str">
        <f>IF(ISBLANK(M28),"",VLOOKUP(M28,男,19,FALSE))</f>
        <v/>
      </c>
      <c r="AB54" s="98" t="str">
        <f>IF(ISBLANK(M28),"",VLOOKUP(M28,男,4,FALSE))</f>
        <v/>
      </c>
      <c r="AC54" s="98" t="str">
        <f>IF(Y54="","","１年　"&amp;C27)</f>
        <v/>
      </c>
      <c r="AD54" s="98"/>
      <c r="AE54" s="98" t="str">
        <f>IF(ISBLANK([1]選手登録!F$8),"",[1]選手登録!F$8)</f>
        <v/>
      </c>
      <c r="AF54" s="98">
        <v>1</v>
      </c>
      <c r="AG54" s="106"/>
      <c r="AH54" s="97"/>
      <c r="AI54" s="97">
        <v>45</v>
      </c>
      <c r="AJ54" s="98" t="str">
        <f>[1]選手登録!F61</f>
        <v/>
      </c>
      <c r="AK54" s="98" t="str">
        <f t="shared" si="0"/>
        <v/>
      </c>
      <c r="AL54" s="98" t="str">
        <f t="shared" si="1"/>
        <v/>
      </c>
      <c r="AM54" s="98" t="str">
        <f t="shared" si="2"/>
        <v/>
      </c>
      <c r="AN54" s="98" t="str">
        <f t="shared" si="3"/>
        <v/>
      </c>
      <c r="AO54" s="98">
        <f t="shared" si="7"/>
        <v>0</v>
      </c>
      <c r="AP54" s="105" t="str">
        <f t="shared" si="8"/>
        <v/>
      </c>
    </row>
    <row r="55" spans="1:42" ht="18.75" customHeight="1" thickBot="1" x14ac:dyDescent="0.2">
      <c r="A55" s="67" t="str">
        <f>IF(ISBLANK([1]選手登録!G$5),"",VLOOKUP([1]選手登録!G$5,登録,10,0))</f>
        <v/>
      </c>
      <c r="B55" s="68"/>
      <c r="C55" s="69"/>
      <c r="D55" s="70" t="str">
        <f>IF(ISBLANK([1]選手登録!G$5),"",VLOOKUP([1]選手登録!G$5,登録,11,0))</f>
        <v/>
      </c>
      <c r="E55" s="71" t="str">
        <f>IF(ISBLANK([1]選手登録!G$5),"",VLOOKUP([1]選手登録!G$5,登録,2,0))</f>
        <v/>
      </c>
      <c r="F55" s="72"/>
      <c r="G55" s="73" t="s">
        <v>49</v>
      </c>
      <c r="I55" s="57"/>
      <c r="J55" s="57"/>
      <c r="K55" s="257" t="s">
        <v>50</v>
      </c>
      <c r="L55" s="258" t="str">
        <f>IF(L$6="","",L$6)</f>
        <v/>
      </c>
      <c r="M55" s="259" t="str">
        <f>IF(M$6="","",M$6)</f>
        <v/>
      </c>
      <c r="N55" s="260"/>
      <c r="O55" s="258" t="str">
        <f>IF(O$6="","",O$6)</f>
        <v/>
      </c>
      <c r="P55" s="78" t="str">
        <f>IF(P$6="","",P$6)</f>
        <v/>
      </c>
      <c r="R55" s="48"/>
      <c r="S55" s="50"/>
      <c r="T55" s="104"/>
      <c r="U55" s="98"/>
      <c r="V55" s="98" t="str">
        <f>IF(W55="","",(SUM(W$10:W55)))</f>
        <v/>
      </c>
      <c r="W55" s="98" t="str">
        <f t="shared" si="14"/>
        <v/>
      </c>
      <c r="X55" s="98">
        <v>1</v>
      </c>
      <c r="Y55" s="98" t="str">
        <f>IF(ISBLANK(E29),"",E29)</f>
        <v/>
      </c>
      <c r="Z55" s="98" t="str">
        <f>IF(ISBLANK(E29),"",VLOOKUP(E29,男,18,FALSE))</f>
        <v/>
      </c>
      <c r="AA55" s="98" t="str">
        <f>IF(ISBLANK(E29),"",VLOOKUP(E29,男,19,FALSE))</f>
        <v/>
      </c>
      <c r="AB55" s="98" t="str">
        <f>IF(ISBLANK(E29),"",VLOOKUP(E29,男,4,FALSE))</f>
        <v/>
      </c>
      <c r="AC55" s="98" t="str">
        <f>IF(Y55="","","１年　"&amp;C29)</f>
        <v/>
      </c>
      <c r="AD55" s="98" t="str">
        <f>IF(ISBLANK(H29),"",H29)</f>
        <v/>
      </c>
      <c r="AE55" s="98" t="str">
        <f>IF(ISBLANK([1]選手登録!F$8),"",[1]選手登録!F$8)</f>
        <v/>
      </c>
      <c r="AF55" s="98">
        <v>1</v>
      </c>
      <c r="AG55" s="106"/>
      <c r="AH55" s="97"/>
      <c r="AI55" s="97">
        <v>46</v>
      </c>
      <c r="AJ55" s="98" t="str">
        <f>[1]選手登録!F62</f>
        <v/>
      </c>
      <c r="AK55" s="98" t="str">
        <f t="shared" si="0"/>
        <v/>
      </c>
      <c r="AL55" s="98" t="str">
        <f t="shared" si="1"/>
        <v/>
      </c>
      <c r="AM55" s="98" t="str">
        <f t="shared" si="2"/>
        <v/>
      </c>
      <c r="AN55" s="98" t="str">
        <f t="shared" si="3"/>
        <v/>
      </c>
      <c r="AO55" s="98">
        <f t="shared" si="7"/>
        <v>0</v>
      </c>
      <c r="AP55" s="105" t="str">
        <f t="shared" si="8"/>
        <v/>
      </c>
    </row>
    <row r="56" spans="1:42" ht="18.75" customHeight="1" thickBot="1" x14ac:dyDescent="0.2">
      <c r="A56" s="37"/>
      <c r="B56" s="37"/>
      <c r="C56" s="37"/>
      <c r="D56" s="37"/>
      <c r="E56" s="82" t="s">
        <v>51</v>
      </c>
      <c r="F56" s="83" t="str">
        <f>IF(ISBLANK([1]選手登録!G$5),"",[1]選手登録!G$5)</f>
        <v/>
      </c>
      <c r="G56" s="84"/>
      <c r="H56" s="57"/>
      <c r="I56" s="57"/>
      <c r="J56" s="57"/>
      <c r="K56" s="85" t="s">
        <v>52</v>
      </c>
      <c r="L56" s="261" t="str">
        <f>IF(L$7="","",L$7)</f>
        <v/>
      </c>
      <c r="M56" s="262" t="str">
        <f>IF(M$7="","",M$7)</f>
        <v/>
      </c>
      <c r="N56" s="263"/>
      <c r="O56" s="261" t="str">
        <f>IF(O$7="","",O$7)</f>
        <v/>
      </c>
      <c r="P56" s="90" t="str">
        <f>IF(P$7="","",P$7)</f>
        <v/>
      </c>
      <c r="R56" s="48"/>
      <c r="S56" s="50"/>
      <c r="T56" s="104"/>
      <c r="U56" s="98"/>
      <c r="V56" s="98" t="str">
        <f>IF(W56="","",(SUM(W$10:W56)))</f>
        <v/>
      </c>
      <c r="W56" s="98" t="str">
        <f t="shared" si="14"/>
        <v/>
      </c>
      <c r="X56" s="98">
        <v>1</v>
      </c>
      <c r="Y56" s="98" t="str">
        <f>IF(ISBLANK(I29),"",I29)</f>
        <v/>
      </c>
      <c r="Z56" s="98" t="str">
        <f>IF(ISBLANK(I29),"",VLOOKUP(I29,男,18,FALSE))</f>
        <v/>
      </c>
      <c r="AA56" s="98" t="str">
        <f>IF(ISBLANK(I29),"",VLOOKUP(I29,男,19,FALSE))</f>
        <v/>
      </c>
      <c r="AB56" s="98" t="str">
        <f>IF(ISBLANK(I29),"",VLOOKUP(I29,男,4,FALSE))</f>
        <v/>
      </c>
      <c r="AC56" s="98" t="str">
        <f>IF(Y56="","","１年　"&amp;C29)</f>
        <v/>
      </c>
      <c r="AD56" s="98" t="str">
        <f>IF(ISBLANK(L29),"",L29)</f>
        <v/>
      </c>
      <c r="AE56" s="98" t="str">
        <f>IF(ISBLANK([1]選手登録!F$8),"",[1]選手登録!F$8)</f>
        <v/>
      </c>
      <c r="AF56" s="98">
        <v>1</v>
      </c>
      <c r="AG56" s="106"/>
      <c r="AH56" s="97"/>
      <c r="AI56" s="97">
        <v>47</v>
      </c>
      <c r="AJ56" s="98" t="str">
        <f>[1]選手登録!F63</f>
        <v/>
      </c>
      <c r="AK56" s="98" t="str">
        <f t="shared" si="0"/>
        <v/>
      </c>
      <c r="AL56" s="98" t="str">
        <f t="shared" si="1"/>
        <v/>
      </c>
      <c r="AM56" s="98" t="str">
        <f t="shared" si="2"/>
        <v/>
      </c>
      <c r="AN56" s="98" t="str">
        <f t="shared" si="3"/>
        <v/>
      </c>
      <c r="AO56" s="98">
        <f t="shared" si="7"/>
        <v>0</v>
      </c>
      <c r="AP56" s="105" t="str">
        <f t="shared" si="8"/>
        <v/>
      </c>
    </row>
    <row r="57" spans="1:42" ht="18.75" customHeight="1" thickBot="1" x14ac:dyDescent="0.2">
      <c r="A57" s="37"/>
      <c r="B57" s="37"/>
      <c r="C57" s="37"/>
      <c r="D57" s="37"/>
      <c r="E57" s="37"/>
      <c r="F57" s="37"/>
      <c r="G57" s="37"/>
      <c r="H57" s="37"/>
      <c r="I57" s="37"/>
      <c r="J57" s="37"/>
      <c r="K57" s="37"/>
      <c r="L57" s="37"/>
      <c r="M57" s="37"/>
      <c r="N57" s="37"/>
      <c r="O57" s="37"/>
      <c r="P57" s="37"/>
      <c r="R57" s="48"/>
      <c r="S57" s="50"/>
      <c r="T57" s="104"/>
      <c r="U57" s="98"/>
      <c r="V57" s="98" t="str">
        <f>IF(W57="","",(SUM(W$10:W57)))</f>
        <v/>
      </c>
      <c r="W57" s="98" t="str">
        <f t="shared" si="14"/>
        <v/>
      </c>
      <c r="X57" s="98">
        <v>1</v>
      </c>
      <c r="Y57" s="98" t="str">
        <f>IF(ISBLANK(E30),"",E30)</f>
        <v/>
      </c>
      <c r="Z57" s="98" t="str">
        <f>IF(ISBLANK(E30),"",VLOOKUP(E30,男,18,FALSE))</f>
        <v/>
      </c>
      <c r="AA57" s="98" t="str">
        <f>IF(ISBLANK(E30),"",VLOOKUP(E30,男,19,FALSE))</f>
        <v/>
      </c>
      <c r="AB57" s="98" t="str">
        <f>IF(ISBLANK(E30),"",VLOOKUP(E30,男,4,FALSE))</f>
        <v/>
      </c>
      <c r="AC57" s="98" t="str">
        <f>IF(Y57="","","１年　"&amp;C30)</f>
        <v/>
      </c>
      <c r="AD57" s="98" t="str">
        <f>IF(ISBLANK(H30),"",H30)</f>
        <v/>
      </c>
      <c r="AE57" s="98" t="str">
        <f>IF(ISBLANK([1]選手登録!F$8),"",[1]選手登録!F$8)</f>
        <v/>
      </c>
      <c r="AF57" s="98">
        <v>1</v>
      </c>
      <c r="AG57" s="106"/>
      <c r="AH57" s="97"/>
      <c r="AI57" s="97">
        <v>48</v>
      </c>
      <c r="AJ57" s="98" t="str">
        <f>[1]選手登録!F64</f>
        <v/>
      </c>
      <c r="AK57" s="98" t="str">
        <f t="shared" si="0"/>
        <v/>
      </c>
      <c r="AL57" s="98" t="str">
        <f t="shared" si="1"/>
        <v/>
      </c>
      <c r="AM57" s="98" t="str">
        <f t="shared" si="2"/>
        <v/>
      </c>
      <c r="AN57" s="98" t="str">
        <f t="shared" si="3"/>
        <v/>
      </c>
      <c r="AO57" s="98">
        <f t="shared" si="7"/>
        <v>0</v>
      </c>
      <c r="AP57" s="105" t="str">
        <f t="shared" si="8"/>
        <v/>
      </c>
    </row>
    <row r="58" spans="1:42" ht="18.75" customHeight="1" x14ac:dyDescent="0.15">
      <c r="A58" s="99"/>
      <c r="B58" s="100"/>
      <c r="C58" s="100"/>
      <c r="D58" s="101"/>
      <c r="E58" s="102" t="s">
        <v>53</v>
      </c>
      <c r="F58" s="102"/>
      <c r="G58" s="102"/>
      <c r="H58" s="102"/>
      <c r="I58" s="102"/>
      <c r="J58" s="102"/>
      <c r="K58" s="102"/>
      <c r="L58" s="102"/>
      <c r="M58" s="103" t="s">
        <v>54</v>
      </c>
      <c r="N58" s="103"/>
      <c r="O58" s="103"/>
      <c r="P58" s="103"/>
      <c r="R58" s="48"/>
      <c r="S58" s="50"/>
      <c r="T58" s="104"/>
      <c r="U58" s="98"/>
      <c r="V58" s="98" t="str">
        <f>IF(W58="","",(SUM(W$10:W58)))</f>
        <v/>
      </c>
      <c r="W58" s="98" t="str">
        <f t="shared" si="14"/>
        <v/>
      </c>
      <c r="X58" s="98">
        <v>1</v>
      </c>
      <c r="Y58" s="98" t="str">
        <f>IF(ISBLANK(I30),"",I30)</f>
        <v/>
      </c>
      <c r="Z58" s="98" t="str">
        <f>IF(ISBLANK(I30),"",VLOOKUP(I30,男,18,FALSE))</f>
        <v/>
      </c>
      <c r="AA58" s="98" t="str">
        <f>IF(ISBLANK(I30),"",VLOOKUP(I30,男,19,FALSE))</f>
        <v/>
      </c>
      <c r="AB58" s="98" t="str">
        <f>IF(ISBLANK(I30),"",VLOOKUP(I30,男,4,FALSE))</f>
        <v/>
      </c>
      <c r="AC58" s="98" t="str">
        <f>IF(Y58="","","１年　"&amp;C30)</f>
        <v/>
      </c>
      <c r="AD58" s="98" t="str">
        <f>IF(ISBLANK(L30),"",L30)</f>
        <v/>
      </c>
      <c r="AE58" s="98" t="str">
        <f>IF(ISBLANK([1]選手登録!F$8),"",[1]選手登録!F$8)</f>
        <v/>
      </c>
      <c r="AF58" s="98">
        <v>1</v>
      </c>
      <c r="AG58" s="106"/>
      <c r="AH58" s="97"/>
      <c r="AI58" s="97">
        <v>49</v>
      </c>
      <c r="AJ58" s="98" t="str">
        <f>[1]選手登録!F65</f>
        <v/>
      </c>
      <c r="AK58" s="98" t="str">
        <f t="shared" si="0"/>
        <v/>
      </c>
      <c r="AL58" s="98" t="str">
        <f t="shared" si="1"/>
        <v/>
      </c>
      <c r="AM58" s="98" t="str">
        <f t="shared" si="2"/>
        <v/>
      </c>
      <c r="AN58" s="98" t="str">
        <f t="shared" si="3"/>
        <v/>
      </c>
      <c r="AO58" s="98">
        <f t="shared" si="7"/>
        <v>0</v>
      </c>
      <c r="AP58" s="105" t="str">
        <f t="shared" si="8"/>
        <v/>
      </c>
    </row>
    <row r="59" spans="1:42" ht="18.75" customHeight="1" x14ac:dyDescent="0.15">
      <c r="A59" s="108" t="s">
        <v>122</v>
      </c>
      <c r="B59" s="109"/>
      <c r="C59" s="109"/>
      <c r="D59" s="109"/>
      <c r="E59" s="110" t="s">
        <v>51</v>
      </c>
      <c r="F59" s="111" t="s">
        <v>72</v>
      </c>
      <c r="G59" s="111"/>
      <c r="H59" s="112" t="s">
        <v>73</v>
      </c>
      <c r="I59" s="110" t="s">
        <v>51</v>
      </c>
      <c r="J59" s="111" t="s">
        <v>72</v>
      </c>
      <c r="K59" s="111"/>
      <c r="L59" s="113" t="s">
        <v>73</v>
      </c>
      <c r="M59" s="114" t="s">
        <v>51</v>
      </c>
      <c r="N59" s="115" t="s">
        <v>72</v>
      </c>
      <c r="O59" s="116"/>
      <c r="P59" s="117"/>
      <c r="Q59" s="118"/>
      <c r="R59" s="48"/>
      <c r="S59" s="50"/>
      <c r="T59" s="104"/>
      <c r="U59" s="98"/>
      <c r="V59" s="98" t="str">
        <f>IF(W59="","",(SUM(W$10:W59)))</f>
        <v/>
      </c>
      <c r="W59" s="98" t="str">
        <f t="shared" si="14"/>
        <v/>
      </c>
      <c r="X59" s="98">
        <v>1</v>
      </c>
      <c r="Y59" s="98" t="str">
        <f>IF(ISBLANK(E31),"",E31)</f>
        <v/>
      </c>
      <c r="Z59" s="98" t="str">
        <f>IF(ISBLANK(E31),"",VLOOKUP(E31,男,18,FALSE))</f>
        <v/>
      </c>
      <c r="AA59" s="98" t="str">
        <f>IF(ISBLANK(E31),"",VLOOKUP(E31,男,19,FALSE))</f>
        <v/>
      </c>
      <c r="AB59" s="98" t="str">
        <f>IF(ISBLANK(E31),"",VLOOKUP(E31,男,4,FALSE))</f>
        <v/>
      </c>
      <c r="AC59" s="98" t="str">
        <f>IF(Y59="","","１年　"&amp;C31)</f>
        <v/>
      </c>
      <c r="AD59" s="98" t="str">
        <f>IF(ISBLANK(H31),"",H31)</f>
        <v/>
      </c>
      <c r="AE59" s="98" t="str">
        <f>IF(ISBLANK([1]選手登録!F$8),"",[1]選手登録!F$8)</f>
        <v/>
      </c>
      <c r="AF59" s="98">
        <v>1</v>
      </c>
      <c r="AG59" s="106"/>
      <c r="AH59" s="97"/>
      <c r="AI59" s="97">
        <v>50</v>
      </c>
      <c r="AJ59" s="98" t="str">
        <f>[1]選手登録!F66</f>
        <v/>
      </c>
      <c r="AK59" s="98" t="str">
        <f t="shared" si="0"/>
        <v/>
      </c>
      <c r="AL59" s="98" t="str">
        <f t="shared" si="1"/>
        <v/>
      </c>
      <c r="AM59" s="98" t="str">
        <f t="shared" si="2"/>
        <v/>
      </c>
      <c r="AN59" s="98" t="str">
        <f t="shared" si="3"/>
        <v/>
      </c>
      <c r="AO59" s="98">
        <f t="shared" si="7"/>
        <v>0</v>
      </c>
      <c r="AP59" s="105" t="str">
        <f t="shared" si="8"/>
        <v/>
      </c>
    </row>
    <row r="60" spans="1:42" ht="18.75" customHeight="1" thickBot="1" x14ac:dyDescent="0.2">
      <c r="A60" s="119" t="s">
        <v>123</v>
      </c>
      <c r="B60" s="119"/>
      <c r="C60" s="120" t="s">
        <v>75</v>
      </c>
      <c r="D60" s="121"/>
      <c r="E60" s="122"/>
      <c r="F60" s="123" t="str">
        <f t="shared" ref="F60:F86" si="15">IF(ISBLANK(E60),"",VLOOKUP(E60,女,18,FALSE)&amp;" ・ "&amp;VLOOKUP(E60,女,4,FALSE))</f>
        <v/>
      </c>
      <c r="G60" s="123"/>
      <c r="H60" s="124"/>
      <c r="I60" s="122"/>
      <c r="J60" s="123" t="str">
        <f t="shared" ref="J60:J86" si="16">IF(ISBLANK(I60),"",VLOOKUP(I60,女,18,FALSE)&amp;" ・ "&amp;VLOOKUP(I60,女,4,FALSE))</f>
        <v/>
      </c>
      <c r="K60" s="123"/>
      <c r="L60" s="125"/>
      <c r="M60" s="126"/>
      <c r="N60" s="127" t="str">
        <f t="shared" ref="N60:N86" si="17">IF(ISBLANK(M60),"",VLOOKUP(M60,女,18,FALSE)&amp;" ・ "&amp;VLOOKUP(M60,女,4,FALSE))</f>
        <v/>
      </c>
      <c r="O60" s="128"/>
      <c r="P60" s="129"/>
      <c r="Q60" s="118"/>
      <c r="R60" s="48"/>
      <c r="S60" s="50"/>
      <c r="T60" s="104"/>
      <c r="U60" s="98"/>
      <c r="V60" s="98" t="str">
        <f>IF(W60="","",(SUM(W$10:W60)))</f>
        <v/>
      </c>
      <c r="W60" s="98" t="str">
        <f t="shared" si="14"/>
        <v/>
      </c>
      <c r="X60" s="98">
        <v>1</v>
      </c>
      <c r="Y60" s="98" t="str">
        <f>IF(ISBLANK(I31),"",I31)</f>
        <v/>
      </c>
      <c r="Z60" s="98" t="str">
        <f>IF(ISBLANK(I31),"",VLOOKUP(I31,男,18,FALSE))</f>
        <v/>
      </c>
      <c r="AA60" s="98" t="str">
        <f>IF(ISBLANK(I31),"",VLOOKUP(I31,男,19,FALSE))</f>
        <v/>
      </c>
      <c r="AB60" s="98" t="str">
        <f>IF(ISBLANK(I31),"",VLOOKUP(I31,男,4,FALSE))</f>
        <v/>
      </c>
      <c r="AC60" s="98" t="str">
        <f>IF(Y60="","","１年　"&amp;C31)</f>
        <v/>
      </c>
      <c r="AD60" s="98" t="str">
        <f>IF(ISBLANK(L31),"",L31)</f>
        <v/>
      </c>
      <c r="AE60" s="98" t="str">
        <f>IF(ISBLANK([1]選手登録!F$8),"",[1]選手登録!F$8)</f>
        <v/>
      </c>
      <c r="AF60" s="98">
        <v>1</v>
      </c>
      <c r="AG60" s="106"/>
      <c r="AH60" s="97"/>
      <c r="AI60" s="97">
        <v>51</v>
      </c>
      <c r="AJ60" s="98" t="str">
        <f>[1]選手登録!F67</f>
        <v/>
      </c>
      <c r="AK60" s="98" t="str">
        <f t="shared" si="0"/>
        <v/>
      </c>
      <c r="AL60" s="98" t="str">
        <f t="shared" si="1"/>
        <v/>
      </c>
      <c r="AM60" s="98" t="str">
        <f t="shared" si="2"/>
        <v/>
      </c>
      <c r="AN60" s="98" t="str">
        <f t="shared" si="3"/>
        <v/>
      </c>
      <c r="AO60" s="98">
        <f t="shared" si="7"/>
        <v>0</v>
      </c>
      <c r="AP60" s="105" t="str">
        <f t="shared" si="8"/>
        <v/>
      </c>
    </row>
    <row r="61" spans="1:42" ht="18.75" customHeight="1" thickBot="1" x14ac:dyDescent="0.2">
      <c r="A61" s="119"/>
      <c r="B61" s="119"/>
      <c r="C61" s="120" t="s">
        <v>76</v>
      </c>
      <c r="D61" s="121"/>
      <c r="E61" s="122"/>
      <c r="F61" s="123" t="str">
        <f t="shared" si="15"/>
        <v/>
      </c>
      <c r="G61" s="123"/>
      <c r="H61" s="124"/>
      <c r="I61" s="122"/>
      <c r="J61" s="123" t="str">
        <f t="shared" si="16"/>
        <v/>
      </c>
      <c r="K61" s="123"/>
      <c r="L61" s="125"/>
      <c r="M61" s="126"/>
      <c r="N61" s="127" t="str">
        <f t="shared" si="17"/>
        <v/>
      </c>
      <c r="O61" s="128"/>
      <c r="P61" s="129"/>
      <c r="Q61" s="118"/>
      <c r="R61" s="48"/>
      <c r="S61" s="50"/>
      <c r="T61" s="104"/>
      <c r="U61" s="98"/>
      <c r="V61" s="98" t="str">
        <f>IF(W61="","",(SUM(W$10:W61)))</f>
        <v/>
      </c>
      <c r="W61" s="98" t="str">
        <f t="shared" si="14"/>
        <v/>
      </c>
      <c r="X61" s="98">
        <v>1</v>
      </c>
      <c r="Y61" s="98" t="str">
        <f>IF(ISBLANK(E32),"",E32)</f>
        <v/>
      </c>
      <c r="Z61" s="98" t="str">
        <f>IF(ISBLANK(E32),"",VLOOKUP(E32,男,18,FALSE))</f>
        <v/>
      </c>
      <c r="AA61" s="98" t="str">
        <f>IF(ISBLANK(E32),"",VLOOKUP(E32,男,19,FALSE))</f>
        <v/>
      </c>
      <c r="AB61" s="98" t="str">
        <f>IF(ISBLANK(E32),"",VLOOKUP(E32,男,4,FALSE))</f>
        <v/>
      </c>
      <c r="AC61" s="98" t="str">
        <f>IF(Y61="","","オープン　"&amp;C32)</f>
        <v/>
      </c>
      <c r="AD61" s="98" t="str">
        <f>IF(ISBLANK(H32),"",H32)</f>
        <v/>
      </c>
      <c r="AE61" s="98" t="str">
        <f>IF(ISBLANK([1]選手登録!F$8),"",[1]選手登録!F$8)</f>
        <v/>
      </c>
      <c r="AF61" s="98">
        <v>1</v>
      </c>
      <c r="AG61" s="106"/>
      <c r="AH61" s="97"/>
      <c r="AI61" s="97">
        <v>52</v>
      </c>
      <c r="AJ61" s="98" t="str">
        <f>[1]選手登録!F68</f>
        <v/>
      </c>
      <c r="AK61" s="98" t="str">
        <f t="shared" si="0"/>
        <v/>
      </c>
      <c r="AL61" s="98" t="str">
        <f t="shared" si="1"/>
        <v/>
      </c>
      <c r="AM61" s="98" t="str">
        <f t="shared" si="2"/>
        <v/>
      </c>
      <c r="AN61" s="98" t="str">
        <f t="shared" si="3"/>
        <v/>
      </c>
      <c r="AO61" s="98">
        <f t="shared" si="7"/>
        <v>0</v>
      </c>
      <c r="AP61" s="105" t="str">
        <f t="shared" si="8"/>
        <v/>
      </c>
    </row>
    <row r="62" spans="1:42" ht="18.75" customHeight="1" thickBot="1" x14ac:dyDescent="0.2">
      <c r="A62" s="119"/>
      <c r="B62" s="119"/>
      <c r="C62" s="120" t="s">
        <v>124</v>
      </c>
      <c r="D62" s="121"/>
      <c r="E62" s="122"/>
      <c r="F62" s="123" t="str">
        <f t="shared" si="15"/>
        <v/>
      </c>
      <c r="G62" s="123"/>
      <c r="H62" s="124"/>
      <c r="I62" s="122"/>
      <c r="J62" s="123" t="str">
        <f t="shared" si="16"/>
        <v/>
      </c>
      <c r="K62" s="123"/>
      <c r="L62" s="125"/>
      <c r="M62" s="126"/>
      <c r="N62" s="127" t="str">
        <f t="shared" si="17"/>
        <v/>
      </c>
      <c r="O62" s="128"/>
      <c r="P62" s="129"/>
      <c r="Q62" s="118"/>
      <c r="R62" s="48"/>
      <c r="S62" s="50"/>
      <c r="T62" s="104"/>
      <c r="U62" s="98"/>
      <c r="V62" s="98" t="str">
        <f>IF(W62="","",(SUM(W$10:W62)))</f>
        <v/>
      </c>
      <c r="W62" s="98" t="str">
        <f t="shared" si="14"/>
        <v/>
      </c>
      <c r="X62" s="98">
        <v>1</v>
      </c>
      <c r="Y62" s="98" t="str">
        <f>IF(ISBLANK(I32),"",I32)</f>
        <v/>
      </c>
      <c r="Z62" s="98" t="str">
        <f>IF(ISBLANK(I32),"",VLOOKUP(I32,男,18,FALSE))</f>
        <v/>
      </c>
      <c r="AA62" s="98" t="str">
        <f>IF(ISBLANK(I32),"",VLOOKUP(I32,男,19,FALSE))</f>
        <v/>
      </c>
      <c r="AB62" s="98" t="str">
        <f>IF(ISBLANK(I32),"",VLOOKUP(I32,男,4,FALSE))</f>
        <v/>
      </c>
      <c r="AC62" s="98" t="str">
        <f>IF(Y62="","","オープン　"&amp;C32)</f>
        <v/>
      </c>
      <c r="AD62" s="98" t="str">
        <f>IF(ISBLANK(L32),"",L32)</f>
        <v/>
      </c>
      <c r="AE62" s="98" t="str">
        <f>IF(ISBLANK([1]選手登録!F$8),"",[1]選手登録!F$8)</f>
        <v/>
      </c>
      <c r="AF62" s="98">
        <v>1</v>
      </c>
      <c r="AG62" s="106"/>
      <c r="AH62" s="97"/>
      <c r="AI62" s="97">
        <v>53</v>
      </c>
      <c r="AJ62" s="98" t="str">
        <f>[1]選手登録!F69</f>
        <v/>
      </c>
      <c r="AK62" s="98" t="str">
        <f t="shared" si="0"/>
        <v/>
      </c>
      <c r="AL62" s="98" t="str">
        <f t="shared" si="1"/>
        <v/>
      </c>
      <c r="AM62" s="98" t="str">
        <f t="shared" si="2"/>
        <v/>
      </c>
      <c r="AN62" s="98" t="str">
        <f t="shared" si="3"/>
        <v/>
      </c>
      <c r="AO62" s="98">
        <f t="shared" si="7"/>
        <v>0</v>
      </c>
      <c r="AP62" s="105" t="str">
        <f t="shared" si="8"/>
        <v/>
      </c>
    </row>
    <row r="63" spans="1:42" ht="18.75" customHeight="1" thickBot="1" x14ac:dyDescent="0.2">
      <c r="A63" s="119"/>
      <c r="B63" s="119"/>
      <c r="C63" s="264" t="s">
        <v>89</v>
      </c>
      <c r="D63" s="121"/>
      <c r="E63" s="122"/>
      <c r="F63" s="123" t="str">
        <f t="shared" si="15"/>
        <v/>
      </c>
      <c r="G63" s="123"/>
      <c r="H63" s="124"/>
      <c r="I63" s="122"/>
      <c r="J63" s="123" t="str">
        <f t="shared" si="16"/>
        <v/>
      </c>
      <c r="K63" s="123"/>
      <c r="L63" s="125"/>
      <c r="M63" s="126"/>
      <c r="N63" s="127" t="str">
        <f t="shared" si="17"/>
        <v/>
      </c>
      <c r="O63" s="128"/>
      <c r="P63" s="129"/>
      <c r="Q63" s="118"/>
      <c r="R63" s="48"/>
      <c r="S63" s="50"/>
      <c r="T63" s="104"/>
      <c r="U63" s="98"/>
      <c r="V63" s="98" t="str">
        <f>IF(W63="","",(SUM(W$10:W63)))</f>
        <v/>
      </c>
      <c r="W63" s="98" t="str">
        <f t="shared" si="14"/>
        <v/>
      </c>
      <c r="X63" s="98">
        <v>1</v>
      </c>
      <c r="Y63" s="98" t="str">
        <f>IF(ISBLANK(M32),"",M32)</f>
        <v/>
      </c>
      <c r="Z63" s="98" t="str">
        <f>IF(ISBLANK(M32),"",VLOOKUP(M32,男,18,FALSE))</f>
        <v/>
      </c>
      <c r="AA63" s="98" t="str">
        <f>IF(ISBLANK(M32),"",VLOOKUP(M32,男,19,FALSE))</f>
        <v/>
      </c>
      <c r="AB63" s="98" t="str">
        <f>IF(ISBLANK(M32),"",VLOOKUP(M32,男,4,FALSE))</f>
        <v/>
      </c>
      <c r="AC63" s="98" t="str">
        <f>IF(Y63="","","オープン　"&amp;C32)</f>
        <v/>
      </c>
      <c r="AD63" s="98" t="str">
        <f>IF(ISBLANK(Q32),"",Q32)</f>
        <v/>
      </c>
      <c r="AE63" s="98" t="str">
        <f>IF(ISBLANK([1]選手登録!F$8),"",[1]選手登録!F$8)</f>
        <v/>
      </c>
      <c r="AF63" s="98">
        <v>1</v>
      </c>
      <c r="AG63" s="106"/>
      <c r="AH63" s="97"/>
      <c r="AI63" s="97">
        <v>54</v>
      </c>
      <c r="AJ63" s="98" t="str">
        <f>[1]選手登録!F70</f>
        <v/>
      </c>
      <c r="AK63" s="98" t="str">
        <f t="shared" si="0"/>
        <v/>
      </c>
      <c r="AL63" s="98" t="str">
        <f t="shared" si="1"/>
        <v/>
      </c>
      <c r="AM63" s="98" t="str">
        <f t="shared" si="2"/>
        <v/>
      </c>
      <c r="AN63" s="98" t="str">
        <f t="shared" si="3"/>
        <v/>
      </c>
      <c r="AO63" s="98">
        <f t="shared" si="7"/>
        <v>0</v>
      </c>
      <c r="AP63" s="105" t="str">
        <f t="shared" si="8"/>
        <v/>
      </c>
    </row>
    <row r="64" spans="1:42" ht="18.75" customHeight="1" thickBot="1" x14ac:dyDescent="0.2">
      <c r="A64" s="119"/>
      <c r="B64" s="119"/>
      <c r="C64" s="264" t="s">
        <v>125</v>
      </c>
      <c r="D64" s="121"/>
      <c r="E64" s="122"/>
      <c r="F64" s="123" t="str">
        <f t="shared" si="15"/>
        <v/>
      </c>
      <c r="G64" s="123"/>
      <c r="H64" s="130"/>
      <c r="I64" s="122"/>
      <c r="J64" s="123" t="str">
        <f t="shared" si="16"/>
        <v/>
      </c>
      <c r="K64" s="123"/>
      <c r="L64" s="125"/>
      <c r="M64" s="126"/>
      <c r="N64" s="127" t="str">
        <f t="shared" si="17"/>
        <v/>
      </c>
      <c r="O64" s="128"/>
      <c r="P64" s="129"/>
      <c r="Q64" s="118"/>
      <c r="R64" s="48"/>
      <c r="S64" s="50"/>
      <c r="T64" s="104"/>
      <c r="U64" s="98"/>
      <c r="V64" s="98" t="str">
        <f>IF(W64="","",(SUM(W$10:W64)))</f>
        <v/>
      </c>
      <c r="W64" s="98" t="str">
        <f t="shared" si="14"/>
        <v/>
      </c>
      <c r="X64" s="98">
        <v>1</v>
      </c>
      <c r="Y64" s="98" t="str">
        <f>IF(ISBLANK(E33),"",E33)</f>
        <v/>
      </c>
      <c r="Z64" s="98" t="str">
        <f>IF(ISBLANK(E33),"",VLOOKUP(E33,男,18,FALSE))</f>
        <v/>
      </c>
      <c r="AA64" s="98" t="str">
        <f>IF(ISBLANK(E33),"",VLOOKUP(E33,男,19,FALSE))</f>
        <v/>
      </c>
      <c r="AB64" s="98" t="str">
        <f>IF(ISBLANK(E33),"",VLOOKUP(E33,男,4,FALSE))</f>
        <v/>
      </c>
      <c r="AC64" s="98" t="str">
        <f>IF(Y64="","","オープン　"&amp;C33)</f>
        <v/>
      </c>
      <c r="AD64" s="98" t="str">
        <f>IF(ISBLANK(H33),"",H33)</f>
        <v/>
      </c>
      <c r="AE64" s="98" t="str">
        <f>IF(ISBLANK([1]選手登録!F$8),"",[1]選手登録!F$8)</f>
        <v/>
      </c>
      <c r="AF64" s="98">
        <v>1</v>
      </c>
      <c r="AG64" s="106"/>
      <c r="AH64" s="97"/>
      <c r="AI64" s="97">
        <v>55</v>
      </c>
      <c r="AJ64" s="98" t="str">
        <f>[1]選手登録!F71</f>
        <v/>
      </c>
      <c r="AK64" s="98" t="str">
        <f t="shared" si="0"/>
        <v/>
      </c>
      <c r="AL64" s="98" t="str">
        <f t="shared" si="1"/>
        <v/>
      </c>
      <c r="AM64" s="98" t="str">
        <f t="shared" si="2"/>
        <v/>
      </c>
      <c r="AN64" s="98" t="str">
        <f t="shared" si="3"/>
        <v/>
      </c>
      <c r="AO64" s="98">
        <f t="shared" si="7"/>
        <v>0</v>
      </c>
      <c r="AP64" s="105" t="str">
        <f t="shared" si="8"/>
        <v/>
      </c>
    </row>
    <row r="65" spans="1:42" ht="18.75" customHeight="1" thickTop="1" thickBot="1" x14ac:dyDescent="0.2">
      <c r="A65" s="119"/>
      <c r="B65" s="119"/>
      <c r="C65" s="131" t="s">
        <v>95</v>
      </c>
      <c r="D65" s="132"/>
      <c r="E65" s="133"/>
      <c r="F65" s="134" t="str">
        <f t="shared" si="15"/>
        <v/>
      </c>
      <c r="G65" s="135"/>
      <c r="H65" s="136"/>
      <c r="I65" s="137"/>
      <c r="J65" s="134" t="str">
        <f t="shared" si="16"/>
        <v/>
      </c>
      <c r="K65" s="134"/>
      <c r="L65" s="138"/>
      <c r="M65" s="133"/>
      <c r="N65" s="135" t="str">
        <f t="shared" si="17"/>
        <v/>
      </c>
      <c r="O65" s="139"/>
      <c r="P65" s="140"/>
      <c r="Q65" s="118"/>
      <c r="R65" s="48"/>
      <c r="S65" s="50"/>
      <c r="T65" s="104"/>
      <c r="U65" s="98"/>
      <c r="V65" s="98" t="str">
        <f>IF(W65="","",(SUM(W$10:W65)))</f>
        <v/>
      </c>
      <c r="W65" s="98" t="str">
        <f t="shared" si="14"/>
        <v/>
      </c>
      <c r="X65" s="98">
        <v>1</v>
      </c>
      <c r="Y65" s="98" t="str">
        <f>IF(ISBLANK(I33),"",I33)</f>
        <v/>
      </c>
      <c r="Z65" s="98" t="str">
        <f>IF(ISBLANK(I33),"",VLOOKUP(I33,男,18,FALSE))</f>
        <v/>
      </c>
      <c r="AA65" s="98" t="str">
        <f>IF(ISBLANK(I33),"",VLOOKUP(I33,男,19,FALSE))</f>
        <v/>
      </c>
      <c r="AB65" s="98" t="str">
        <f>IF(ISBLANK(I33),"",VLOOKUP(I33,男,4,FALSE))</f>
        <v/>
      </c>
      <c r="AC65" s="98" t="str">
        <f>IF(Y65="","","オープン　"&amp;C33)</f>
        <v/>
      </c>
      <c r="AD65" s="98" t="str">
        <f>IF(ISBLANK(L33),"",L33)</f>
        <v/>
      </c>
      <c r="AE65" s="98" t="str">
        <f>IF(ISBLANK([1]選手登録!F$8),"",[1]選手登録!F$8)</f>
        <v/>
      </c>
      <c r="AF65" s="98">
        <v>1</v>
      </c>
      <c r="AG65" s="106"/>
      <c r="AH65" s="97"/>
      <c r="AI65" s="97">
        <v>56</v>
      </c>
      <c r="AJ65" s="98" t="str">
        <f>[1]選手登録!F72</f>
        <v/>
      </c>
      <c r="AK65" s="98" t="str">
        <f t="shared" si="0"/>
        <v/>
      </c>
      <c r="AL65" s="98" t="str">
        <f t="shared" si="1"/>
        <v/>
      </c>
      <c r="AM65" s="98" t="str">
        <f t="shared" si="2"/>
        <v/>
      </c>
      <c r="AN65" s="98" t="str">
        <f t="shared" si="3"/>
        <v/>
      </c>
      <c r="AO65" s="98">
        <f t="shared" si="7"/>
        <v>0</v>
      </c>
      <c r="AP65" s="105" t="str">
        <f t="shared" si="8"/>
        <v/>
      </c>
    </row>
    <row r="66" spans="1:42" ht="18.75" customHeight="1" thickBot="1" x14ac:dyDescent="0.2">
      <c r="A66" s="119"/>
      <c r="B66" s="119"/>
      <c r="C66" s="141"/>
      <c r="D66" s="142"/>
      <c r="E66" s="143"/>
      <c r="F66" s="144" t="str">
        <f t="shared" si="15"/>
        <v/>
      </c>
      <c r="G66" s="144"/>
      <c r="H66" s="145"/>
      <c r="I66" s="143"/>
      <c r="J66" s="144" t="str">
        <f t="shared" si="16"/>
        <v/>
      </c>
      <c r="K66" s="144"/>
      <c r="L66" s="145"/>
      <c r="M66" s="143"/>
      <c r="N66" s="146" t="str">
        <f t="shared" si="17"/>
        <v/>
      </c>
      <c r="O66" s="147"/>
      <c r="P66" s="148"/>
      <c r="Q66" s="118"/>
      <c r="R66" s="48"/>
      <c r="S66" s="50"/>
      <c r="T66" s="104"/>
      <c r="U66" s="98"/>
      <c r="V66" s="98" t="str">
        <f>IF(W66="","",(SUM(W$10:W66)))</f>
        <v/>
      </c>
      <c r="W66" s="98" t="str">
        <f t="shared" si="14"/>
        <v/>
      </c>
      <c r="X66" s="98">
        <v>1</v>
      </c>
      <c r="Y66" s="98" t="str">
        <f>IF(ISBLANK(M33),"",M33)</f>
        <v/>
      </c>
      <c r="Z66" s="98" t="str">
        <f>IF(ISBLANK(M33),"",VLOOKUP(M33,男,18,FALSE))</f>
        <v/>
      </c>
      <c r="AA66" s="98" t="str">
        <f>IF(ISBLANK(M33),"",VLOOKUP(M33,男,19,FALSE))</f>
        <v/>
      </c>
      <c r="AB66" s="98" t="str">
        <f>IF(ISBLANK(M33),"",VLOOKUP(M33,男,4,FALSE))</f>
        <v/>
      </c>
      <c r="AC66" s="98" t="str">
        <f>IF(Y66="","","オープン　"&amp;C33)</f>
        <v/>
      </c>
      <c r="AD66" s="98" t="str">
        <f>IF(ISBLANK(Q33),"",Q33)</f>
        <v/>
      </c>
      <c r="AE66" s="98" t="str">
        <f>IF(ISBLANK([1]選手登録!F$8),"",[1]選手登録!F$8)</f>
        <v/>
      </c>
      <c r="AF66" s="98">
        <v>1</v>
      </c>
      <c r="AG66" s="106"/>
      <c r="AH66" s="97"/>
      <c r="AI66" s="97">
        <v>57</v>
      </c>
      <c r="AJ66" s="98" t="str">
        <f>[1]選手登録!F76</f>
        <v/>
      </c>
      <c r="AK66" s="98" t="str">
        <f t="shared" si="0"/>
        <v/>
      </c>
      <c r="AL66" s="98" t="str">
        <f t="shared" si="1"/>
        <v/>
      </c>
      <c r="AM66" s="98" t="str">
        <f t="shared" si="2"/>
        <v/>
      </c>
      <c r="AN66" s="98" t="str">
        <f t="shared" si="3"/>
        <v/>
      </c>
      <c r="AO66" s="98">
        <f t="shared" si="7"/>
        <v>0</v>
      </c>
      <c r="AP66" s="105" t="str">
        <f t="shared" si="8"/>
        <v/>
      </c>
    </row>
    <row r="67" spans="1:42" ht="18.75" customHeight="1" thickBot="1" x14ac:dyDescent="0.2">
      <c r="A67" s="119"/>
      <c r="B67" s="119"/>
      <c r="C67" s="120" t="s">
        <v>82</v>
      </c>
      <c r="D67" s="121"/>
      <c r="E67" s="122"/>
      <c r="F67" s="123" t="str">
        <f t="shared" si="15"/>
        <v/>
      </c>
      <c r="G67" s="123"/>
      <c r="H67" s="124"/>
      <c r="I67" s="122"/>
      <c r="J67" s="123" t="str">
        <f t="shared" si="16"/>
        <v/>
      </c>
      <c r="K67" s="123"/>
      <c r="L67" s="125"/>
      <c r="M67" s="126"/>
      <c r="N67" s="127" t="str">
        <f t="shared" si="17"/>
        <v/>
      </c>
      <c r="O67" s="128"/>
      <c r="P67" s="129"/>
      <c r="Q67" s="118"/>
      <c r="R67" s="48"/>
      <c r="S67" s="50"/>
      <c r="T67" s="104"/>
      <c r="U67" s="98"/>
      <c r="V67" s="98" t="str">
        <f>IF(W67="","",(SUM(W$10:W67)))</f>
        <v/>
      </c>
      <c r="W67" s="98" t="str">
        <f t="shared" si="14"/>
        <v/>
      </c>
      <c r="X67" s="98">
        <v>1</v>
      </c>
      <c r="Y67" s="98" t="str">
        <f>IF(ISBLANK(E34),"",E34)</f>
        <v/>
      </c>
      <c r="Z67" s="98" t="str">
        <f>IF(ISBLANK(E34),"",VLOOKUP(E34,男,18,FALSE))</f>
        <v/>
      </c>
      <c r="AA67" s="98" t="str">
        <f>IF(ISBLANK(E34),"",VLOOKUP(E34,男,19,FALSE))</f>
        <v/>
      </c>
      <c r="AB67" s="98" t="str">
        <f>IF(ISBLANK(E34),"",VLOOKUP(E34,男,4,FALSE))</f>
        <v/>
      </c>
      <c r="AC67" s="98" t="str">
        <f>IF(Y67="","","オープン　"&amp;C34)</f>
        <v/>
      </c>
      <c r="AD67" s="98" t="str">
        <f>IF(ISBLANK(H34),"",H34)</f>
        <v/>
      </c>
      <c r="AE67" s="98" t="str">
        <f>IF(ISBLANK([1]選手登録!F$8),"",[1]選手登録!F$8)</f>
        <v/>
      </c>
      <c r="AF67" s="98">
        <v>1</v>
      </c>
      <c r="AG67" s="106"/>
      <c r="AH67" s="97"/>
      <c r="AI67" s="97">
        <v>58</v>
      </c>
      <c r="AJ67" s="98" t="str">
        <f>[1]選手登録!F77</f>
        <v/>
      </c>
      <c r="AK67" s="98" t="str">
        <f t="shared" si="0"/>
        <v/>
      </c>
      <c r="AL67" s="98" t="str">
        <f t="shared" si="1"/>
        <v/>
      </c>
      <c r="AM67" s="98" t="str">
        <f t="shared" si="2"/>
        <v/>
      </c>
      <c r="AN67" s="98" t="str">
        <f t="shared" si="3"/>
        <v/>
      </c>
      <c r="AO67" s="98">
        <f t="shared" si="7"/>
        <v>0</v>
      </c>
      <c r="AP67" s="105" t="str">
        <f t="shared" si="8"/>
        <v/>
      </c>
    </row>
    <row r="68" spans="1:42" ht="18.75" customHeight="1" thickBot="1" x14ac:dyDescent="0.2">
      <c r="A68" s="119"/>
      <c r="B68" s="119"/>
      <c r="C68" s="120" t="s">
        <v>84</v>
      </c>
      <c r="D68" s="121"/>
      <c r="E68" s="122"/>
      <c r="F68" s="123" t="str">
        <f t="shared" si="15"/>
        <v/>
      </c>
      <c r="G68" s="123"/>
      <c r="H68" s="124"/>
      <c r="I68" s="122"/>
      <c r="J68" s="123" t="str">
        <f t="shared" si="16"/>
        <v/>
      </c>
      <c r="K68" s="123"/>
      <c r="L68" s="125"/>
      <c r="M68" s="126"/>
      <c r="N68" s="127" t="str">
        <f t="shared" si="17"/>
        <v/>
      </c>
      <c r="O68" s="128"/>
      <c r="P68" s="129"/>
      <c r="Q68" s="118"/>
      <c r="R68" s="48"/>
      <c r="S68" s="50"/>
      <c r="T68" s="104"/>
      <c r="U68" s="98"/>
      <c r="V68" s="98" t="str">
        <f>IF(W68="","",(SUM(W$10:W68)))</f>
        <v/>
      </c>
      <c r="W68" s="98" t="str">
        <f t="shared" si="14"/>
        <v/>
      </c>
      <c r="X68" s="98">
        <v>1</v>
      </c>
      <c r="Y68" s="98" t="str">
        <f>IF(ISBLANK(I34),"",I34)</f>
        <v/>
      </c>
      <c r="Z68" s="98" t="str">
        <f>IF(ISBLANK(I34),"",VLOOKUP(I34,男,18,FALSE))</f>
        <v/>
      </c>
      <c r="AA68" s="98" t="str">
        <f>IF(ISBLANK(I34),"",VLOOKUP(I34,男,19,FALSE))</f>
        <v/>
      </c>
      <c r="AB68" s="98" t="str">
        <f>IF(ISBLANK(I34),"",VLOOKUP(I34,男,4,FALSE))</f>
        <v/>
      </c>
      <c r="AC68" s="98" t="str">
        <f>IF(Y68="","","オープン　"&amp;C34)</f>
        <v/>
      </c>
      <c r="AD68" s="98" t="str">
        <f>IF(ISBLANK(L34),"",L34)</f>
        <v/>
      </c>
      <c r="AE68" s="98" t="str">
        <f>IF(ISBLANK([1]選手登録!F$8),"",[1]選手登録!F$8)</f>
        <v/>
      </c>
      <c r="AF68" s="98">
        <v>1</v>
      </c>
      <c r="AG68" s="106"/>
      <c r="AH68" s="97"/>
      <c r="AI68" s="97">
        <v>59</v>
      </c>
      <c r="AJ68" s="98" t="str">
        <f>[1]選手登録!F78</f>
        <v/>
      </c>
      <c r="AK68" s="98" t="str">
        <f t="shared" si="0"/>
        <v/>
      </c>
      <c r="AL68" s="98" t="str">
        <f t="shared" si="1"/>
        <v/>
      </c>
      <c r="AM68" s="98" t="str">
        <f t="shared" si="2"/>
        <v/>
      </c>
      <c r="AN68" s="98" t="str">
        <f t="shared" si="3"/>
        <v/>
      </c>
      <c r="AO68" s="98">
        <f t="shared" si="7"/>
        <v>0</v>
      </c>
      <c r="AP68" s="105" t="str">
        <f t="shared" si="8"/>
        <v/>
      </c>
    </row>
    <row r="69" spans="1:42" ht="18.75" customHeight="1" thickBot="1" x14ac:dyDescent="0.2">
      <c r="A69" s="119"/>
      <c r="B69" s="119"/>
      <c r="C69" s="152" t="s">
        <v>85</v>
      </c>
      <c r="D69" s="153"/>
      <c r="E69" s="154"/>
      <c r="F69" s="155" t="str">
        <f t="shared" si="15"/>
        <v/>
      </c>
      <c r="G69" s="155"/>
      <c r="H69" s="156"/>
      <c r="I69" s="154"/>
      <c r="J69" s="155" t="str">
        <f t="shared" si="16"/>
        <v/>
      </c>
      <c r="K69" s="155"/>
      <c r="L69" s="157"/>
      <c r="M69" s="158"/>
      <c r="N69" s="159" t="str">
        <f t="shared" si="17"/>
        <v/>
      </c>
      <c r="O69" s="160"/>
      <c r="P69" s="161"/>
      <c r="Q69" s="118"/>
      <c r="R69" s="48"/>
      <c r="S69" s="50"/>
      <c r="T69" s="104"/>
      <c r="U69" s="98"/>
      <c r="V69" s="98" t="str">
        <f>IF(W69="","",(SUM(W$10:W69)))</f>
        <v/>
      </c>
      <c r="W69" s="98" t="str">
        <f t="shared" si="14"/>
        <v/>
      </c>
      <c r="X69" s="98">
        <v>1</v>
      </c>
      <c r="Y69" s="98" t="str">
        <f>IF(ISBLANK(M34),"",M34)</f>
        <v/>
      </c>
      <c r="Z69" s="98" t="str">
        <f>IF(ISBLANK(M34),"",VLOOKUP(M34,男,18,FALSE))</f>
        <v/>
      </c>
      <c r="AA69" s="98" t="str">
        <f>IF(ISBLANK(M34),"",VLOOKUP(M34,男,19,FALSE))</f>
        <v/>
      </c>
      <c r="AB69" s="98" t="str">
        <f>IF(ISBLANK(M34),"",VLOOKUP(M34,男,4,FALSE))</f>
        <v/>
      </c>
      <c r="AC69" s="98" t="str">
        <f>IF(Y69="","","オープン　"&amp;C34)</f>
        <v/>
      </c>
      <c r="AD69" s="98" t="str">
        <f>IF(ISBLANK(Q34),"",Q34)</f>
        <v/>
      </c>
      <c r="AE69" s="98" t="str">
        <f>IF(ISBLANK([1]選手登録!F$8),"",[1]選手登録!F$8)</f>
        <v/>
      </c>
      <c r="AF69" s="98">
        <v>1</v>
      </c>
      <c r="AG69" s="106"/>
      <c r="AH69" s="97"/>
      <c r="AI69" s="97">
        <v>60</v>
      </c>
      <c r="AJ69" s="98" t="str">
        <f>[1]選手登録!F79</f>
        <v/>
      </c>
      <c r="AK69" s="98" t="str">
        <f t="shared" si="0"/>
        <v/>
      </c>
      <c r="AL69" s="98" t="str">
        <f t="shared" si="1"/>
        <v/>
      </c>
      <c r="AM69" s="98" t="str">
        <f t="shared" si="2"/>
        <v/>
      </c>
      <c r="AN69" s="98" t="str">
        <f t="shared" si="3"/>
        <v/>
      </c>
      <c r="AO69" s="98">
        <f t="shared" si="7"/>
        <v>0</v>
      </c>
      <c r="AP69" s="105" t="str">
        <f t="shared" si="8"/>
        <v/>
      </c>
    </row>
    <row r="70" spans="1:42" ht="18.75" customHeight="1" thickBot="1" x14ac:dyDescent="0.2">
      <c r="A70" s="265" t="s">
        <v>126</v>
      </c>
      <c r="B70" s="265"/>
      <c r="C70" s="141" t="s">
        <v>93</v>
      </c>
      <c r="D70" s="142"/>
      <c r="E70" s="143"/>
      <c r="F70" s="144" t="str">
        <f t="shared" si="15"/>
        <v/>
      </c>
      <c r="G70" s="144"/>
      <c r="H70" s="163"/>
      <c r="I70" s="143"/>
      <c r="J70" s="144" t="str">
        <f t="shared" si="16"/>
        <v/>
      </c>
      <c r="K70" s="144"/>
      <c r="L70" s="164"/>
      <c r="M70" s="165"/>
      <c r="N70" s="166" t="str">
        <f t="shared" si="17"/>
        <v/>
      </c>
      <c r="O70" s="167"/>
      <c r="P70" s="168"/>
      <c r="Q70" s="118"/>
      <c r="R70" s="48"/>
      <c r="S70" s="50"/>
      <c r="T70" s="104"/>
      <c r="U70" s="98"/>
      <c r="V70" s="98"/>
      <c r="W70" s="98"/>
      <c r="X70" s="98">
        <v>1</v>
      </c>
      <c r="Y70" s="98" t="str">
        <f>IF(ISBLANK(E35),"",E35)</f>
        <v/>
      </c>
      <c r="Z70" s="98" t="str">
        <f>IF(ISBLANK(E35),"",VLOOKUP(E35,男,18,FALSE))</f>
        <v/>
      </c>
      <c r="AA70" s="98" t="str">
        <f>IF(ISBLANK(E35),"",VLOOKUP(E35,男,19,FALSE))</f>
        <v/>
      </c>
      <c r="AB70" s="98" t="str">
        <f>IF(ISBLANK(E35),"",VLOOKUP(E35,男,4,FALSE))</f>
        <v/>
      </c>
      <c r="AC70" s="98" t="str">
        <f>IF(Y70="","","オープン　"&amp;C35)</f>
        <v/>
      </c>
      <c r="AD70" s="98" t="str">
        <f>IF(ISBLANK(H35),"",H35)</f>
        <v/>
      </c>
      <c r="AE70" s="98" t="str">
        <f>IF(ISBLANK([1]選手登録!F$8),"",[1]選手登録!F$8)</f>
        <v/>
      </c>
      <c r="AF70" s="98">
        <v>1</v>
      </c>
      <c r="AG70" s="106"/>
      <c r="AH70" s="97"/>
      <c r="AI70" s="97">
        <v>61</v>
      </c>
      <c r="AJ70" s="98" t="str">
        <f>[1]選手登録!F80</f>
        <v/>
      </c>
      <c r="AK70" s="98" t="str">
        <f t="shared" si="0"/>
        <v/>
      </c>
      <c r="AL70" s="98" t="str">
        <f t="shared" si="1"/>
        <v/>
      </c>
      <c r="AM70" s="98" t="str">
        <f t="shared" si="2"/>
        <v/>
      </c>
      <c r="AN70" s="98" t="str">
        <f t="shared" si="3"/>
        <v/>
      </c>
      <c r="AO70" s="98">
        <f t="shared" si="7"/>
        <v>0</v>
      </c>
      <c r="AP70" s="105" t="str">
        <f t="shared" si="8"/>
        <v/>
      </c>
    </row>
    <row r="71" spans="1:42" ht="18.75" customHeight="1" thickBot="1" x14ac:dyDescent="0.2">
      <c r="A71" s="266"/>
      <c r="B71" s="266"/>
      <c r="C71" s="120" t="s">
        <v>76</v>
      </c>
      <c r="D71" s="121"/>
      <c r="E71" s="122"/>
      <c r="F71" s="123" t="str">
        <f t="shared" si="15"/>
        <v/>
      </c>
      <c r="G71" s="123"/>
      <c r="H71" s="124"/>
      <c r="I71" s="122"/>
      <c r="J71" s="123" t="str">
        <f t="shared" si="16"/>
        <v/>
      </c>
      <c r="K71" s="123"/>
      <c r="L71" s="170"/>
      <c r="M71" s="150"/>
      <c r="N71" s="171" t="str">
        <f t="shared" si="17"/>
        <v/>
      </c>
      <c r="O71" s="172"/>
      <c r="P71" s="173"/>
      <c r="Q71" s="118"/>
      <c r="R71" s="48"/>
      <c r="S71" s="50"/>
      <c r="T71" s="104"/>
      <c r="U71" s="98"/>
      <c r="V71" s="98"/>
      <c r="W71" s="98"/>
      <c r="X71" s="98">
        <v>1</v>
      </c>
      <c r="Y71" s="98" t="str">
        <f>IF(ISBLANK(I35),"",I35)</f>
        <v/>
      </c>
      <c r="Z71" s="98" t="str">
        <f>IF(ISBLANK(I35),"",VLOOKUP(I35,男,18,FALSE))</f>
        <v/>
      </c>
      <c r="AA71" s="98" t="str">
        <f>IF(ISBLANK(I35),"",VLOOKUP(I35,男,19,FALSE))</f>
        <v/>
      </c>
      <c r="AB71" s="98" t="str">
        <f>IF(ISBLANK(I35),"",VLOOKUP(I35,男,4,FALSE))</f>
        <v/>
      </c>
      <c r="AC71" s="98" t="str">
        <f>IF(Y71="","","オープン　"&amp;C35)</f>
        <v/>
      </c>
      <c r="AD71" s="98"/>
      <c r="AE71" s="98" t="str">
        <f>IF(ISBLANK([1]選手登録!F$8),"",[1]選手登録!F$8)</f>
        <v/>
      </c>
      <c r="AF71" s="98">
        <v>1</v>
      </c>
      <c r="AG71" s="106"/>
      <c r="AH71" s="97"/>
      <c r="AI71" s="97">
        <v>62</v>
      </c>
      <c r="AJ71" s="98" t="str">
        <f>[1]選手登録!F81</f>
        <v/>
      </c>
      <c r="AK71" s="98" t="str">
        <f t="shared" si="0"/>
        <v/>
      </c>
      <c r="AL71" s="98" t="str">
        <f t="shared" si="1"/>
        <v/>
      </c>
      <c r="AM71" s="98" t="str">
        <f t="shared" si="2"/>
        <v/>
      </c>
      <c r="AN71" s="98" t="str">
        <f t="shared" si="3"/>
        <v/>
      </c>
      <c r="AO71" s="98">
        <f t="shared" si="7"/>
        <v>0</v>
      </c>
      <c r="AP71" s="105" t="str">
        <f t="shared" si="8"/>
        <v/>
      </c>
    </row>
    <row r="72" spans="1:42" ht="18.75" customHeight="1" thickBot="1" x14ac:dyDescent="0.2">
      <c r="A72" s="266"/>
      <c r="B72" s="266"/>
      <c r="C72" s="264" t="s">
        <v>124</v>
      </c>
      <c r="D72" s="121"/>
      <c r="E72" s="122"/>
      <c r="F72" s="123" t="str">
        <f t="shared" si="15"/>
        <v/>
      </c>
      <c r="G72" s="123"/>
      <c r="H72" s="124"/>
      <c r="I72" s="122"/>
      <c r="J72" s="123" t="str">
        <f t="shared" si="16"/>
        <v/>
      </c>
      <c r="K72" s="123"/>
      <c r="L72" s="170"/>
      <c r="M72" s="150"/>
      <c r="N72" s="171" t="str">
        <f t="shared" si="17"/>
        <v/>
      </c>
      <c r="O72" s="172"/>
      <c r="P72" s="173"/>
      <c r="Q72" s="118"/>
      <c r="R72" s="48"/>
      <c r="S72" s="50"/>
      <c r="T72" s="104"/>
      <c r="U72" s="98"/>
      <c r="V72" s="98"/>
      <c r="W72" s="98"/>
      <c r="X72" s="98">
        <v>1</v>
      </c>
      <c r="Y72" s="98" t="str">
        <f>IF(ISBLANK(M35),"",M35)</f>
        <v/>
      </c>
      <c r="Z72" s="98" t="str">
        <f>IF(ISBLANK(M35),"",VLOOKUP(M35,男,18,FALSE))</f>
        <v/>
      </c>
      <c r="AA72" s="98" t="str">
        <f>IF(ISBLANK(M35),"",VLOOKUP(M35,男,19,FALSE))</f>
        <v/>
      </c>
      <c r="AB72" s="98" t="str">
        <f>IF(ISBLANK(M35),"",VLOOKUP(M35,男,4,FALSE))</f>
        <v/>
      </c>
      <c r="AC72" s="98" t="str">
        <f>IF(Y72="","","オープン　"&amp;C35)</f>
        <v/>
      </c>
      <c r="AD72" s="98"/>
      <c r="AE72" s="98" t="str">
        <f>IF(ISBLANK([1]選手登録!F$8),"",[1]選手登録!F$8)</f>
        <v/>
      </c>
      <c r="AF72" s="98">
        <v>1</v>
      </c>
      <c r="AG72" s="106"/>
      <c r="AH72" s="97"/>
      <c r="AI72" s="97">
        <v>63</v>
      </c>
      <c r="AJ72" s="98" t="str">
        <f>[1]選手登録!F82</f>
        <v/>
      </c>
      <c r="AK72" s="98" t="str">
        <f t="shared" si="0"/>
        <v/>
      </c>
      <c r="AL72" s="98" t="str">
        <f t="shared" si="1"/>
        <v/>
      </c>
      <c r="AM72" s="98" t="str">
        <f t="shared" si="2"/>
        <v/>
      </c>
      <c r="AN72" s="98" t="str">
        <f t="shared" si="3"/>
        <v/>
      </c>
      <c r="AO72" s="98">
        <f t="shared" si="7"/>
        <v>0</v>
      </c>
      <c r="AP72" s="105" t="str">
        <f t="shared" si="8"/>
        <v/>
      </c>
    </row>
    <row r="73" spans="1:42" ht="18.75" customHeight="1" thickBot="1" x14ac:dyDescent="0.2">
      <c r="A73" s="266"/>
      <c r="B73" s="266"/>
      <c r="C73" s="264" t="s">
        <v>127</v>
      </c>
      <c r="D73" s="121"/>
      <c r="E73" s="122"/>
      <c r="F73" s="123" t="str">
        <f t="shared" si="15"/>
        <v/>
      </c>
      <c r="G73" s="123"/>
      <c r="H73" s="124"/>
      <c r="I73" s="122"/>
      <c r="J73" s="123" t="str">
        <f t="shared" si="16"/>
        <v/>
      </c>
      <c r="K73" s="123"/>
      <c r="L73" s="170"/>
      <c r="M73" s="150"/>
      <c r="N73" s="171" t="str">
        <f t="shared" si="17"/>
        <v/>
      </c>
      <c r="O73" s="172"/>
      <c r="P73" s="173"/>
      <c r="Q73" s="118"/>
      <c r="R73" s="48"/>
      <c r="S73" s="50"/>
      <c r="T73" s="104"/>
      <c r="U73" s="98"/>
      <c r="V73" s="98"/>
      <c r="W73" s="98"/>
      <c r="X73" s="98">
        <v>1</v>
      </c>
      <c r="Y73" s="98" t="str">
        <f>IF(ISBLANK(E36),"",E36)</f>
        <v/>
      </c>
      <c r="Z73" s="98" t="str">
        <f>IF(ISBLANK(E36),"",VLOOKUP(E36,男,18,FALSE))</f>
        <v/>
      </c>
      <c r="AA73" s="98" t="str">
        <f>IF(ISBLANK(E36),"",VLOOKUP(E36,男,19,FALSE))</f>
        <v/>
      </c>
      <c r="AB73" s="98" t="str">
        <f>IF(ISBLANK(E36),"",VLOOKUP(E36,男,4,FALSE))</f>
        <v/>
      </c>
      <c r="AC73" s="98" t="str">
        <f>IF(Y73="","","オープン　"&amp;C35)</f>
        <v/>
      </c>
      <c r="AD73" s="98"/>
      <c r="AE73" s="98" t="str">
        <f>IF(ISBLANK([1]選手登録!F$8),"",[1]選手登録!F$8)</f>
        <v/>
      </c>
      <c r="AF73" s="98">
        <v>1</v>
      </c>
      <c r="AG73" s="106"/>
      <c r="AH73" s="97"/>
      <c r="AI73" s="97">
        <v>64</v>
      </c>
      <c r="AJ73" s="98" t="str">
        <f>[1]選手登録!F83</f>
        <v/>
      </c>
      <c r="AK73" s="98" t="str">
        <f t="shared" si="0"/>
        <v/>
      </c>
      <c r="AL73" s="98" t="str">
        <f t="shared" si="1"/>
        <v/>
      </c>
      <c r="AM73" s="98" t="str">
        <f t="shared" si="2"/>
        <v/>
      </c>
      <c r="AN73" s="98" t="str">
        <f t="shared" si="3"/>
        <v/>
      </c>
      <c r="AO73" s="98">
        <f t="shared" si="7"/>
        <v>0</v>
      </c>
      <c r="AP73" s="105" t="str">
        <f t="shared" si="8"/>
        <v/>
      </c>
    </row>
    <row r="74" spans="1:42" ht="18.75" customHeight="1" thickTop="1" thickBot="1" x14ac:dyDescent="0.2">
      <c r="A74" s="266"/>
      <c r="B74" s="266"/>
      <c r="C74" s="120" t="s">
        <v>95</v>
      </c>
      <c r="D74" s="121"/>
      <c r="E74" s="133"/>
      <c r="F74" s="134" t="str">
        <f t="shared" si="15"/>
        <v/>
      </c>
      <c r="G74" s="134"/>
      <c r="H74" s="136"/>
      <c r="I74" s="133"/>
      <c r="J74" s="134" t="str">
        <f t="shared" si="16"/>
        <v/>
      </c>
      <c r="K74" s="134"/>
      <c r="L74" s="138"/>
      <c r="M74" s="133"/>
      <c r="N74" s="174" t="str">
        <f t="shared" si="17"/>
        <v/>
      </c>
      <c r="O74" s="175"/>
      <c r="P74" s="176"/>
      <c r="Q74" s="118"/>
      <c r="R74" s="48"/>
      <c r="S74" s="50"/>
      <c r="T74" s="104"/>
      <c r="U74" s="98"/>
      <c r="V74" s="98"/>
      <c r="W74" s="98"/>
      <c r="X74" s="98">
        <v>1</v>
      </c>
      <c r="Y74" s="98" t="str">
        <f>IF(ISBLANK(I36),"",I36)</f>
        <v/>
      </c>
      <c r="Z74" s="98" t="str">
        <f>IF(ISBLANK(I36),"",VLOOKUP(I36,男,18,FALSE))</f>
        <v/>
      </c>
      <c r="AA74" s="98" t="str">
        <f>IF(ISBLANK(I36),"",VLOOKUP(I36,男,19,FALSE))</f>
        <v/>
      </c>
      <c r="AB74" s="98" t="str">
        <f>IF(ISBLANK(I36),"",VLOOKUP(I36,男,4,FALSE))</f>
        <v/>
      </c>
      <c r="AC74" s="98" t="str">
        <f>IF(Y74="","","オープン　"&amp;C35)</f>
        <v/>
      </c>
      <c r="AD74" s="98"/>
      <c r="AE74" s="98" t="str">
        <f>IF(ISBLANK([1]選手登録!F$8),"",[1]選手登録!F$8)</f>
        <v/>
      </c>
      <c r="AF74" s="98">
        <v>1</v>
      </c>
      <c r="AG74" s="106"/>
      <c r="AH74" s="97"/>
      <c r="AI74" s="97">
        <v>65</v>
      </c>
      <c r="AJ74" s="98" t="str">
        <f>[1]選手登録!F84</f>
        <v/>
      </c>
      <c r="AK74" s="98" t="str">
        <f t="shared" ref="AK74:AK86" si="18">IF(AJ74="","",IFERROR(VLOOKUP(AJ74,Y$10:AG$40,8,0),""))</f>
        <v/>
      </c>
      <c r="AL74" s="98" t="str">
        <f t="shared" ref="AL74:AL86" si="19">IF(AJ74="","",IFERROR(VLOOKUP(AJ74,Y$41:AG$60,8,0),""))</f>
        <v/>
      </c>
      <c r="AM74" s="98" t="str">
        <f t="shared" ref="AM74:AM86" si="20">IF(AJ74="","",IFERROR(VLOOKUP(AJ74,AS$12:BA$27,8,0),""))</f>
        <v/>
      </c>
      <c r="AN74" s="98" t="str">
        <f t="shared" ref="AN74:AN86" si="21">IF(AJ74="","",IFERROR(VLOOKUP(AJ74,Y$61:AG$102,8,0),""))</f>
        <v/>
      </c>
      <c r="AO74" s="98">
        <f t="shared" si="7"/>
        <v>0</v>
      </c>
      <c r="AP74" s="105" t="str">
        <f t="shared" si="8"/>
        <v/>
      </c>
    </row>
    <row r="75" spans="1:42" ht="18.75" customHeight="1" thickTop="1" thickBot="1" x14ac:dyDescent="0.2">
      <c r="A75" s="266"/>
      <c r="B75" s="266"/>
      <c r="C75" s="120"/>
      <c r="D75" s="121"/>
      <c r="E75" s="143"/>
      <c r="F75" s="144" t="str">
        <f t="shared" si="15"/>
        <v/>
      </c>
      <c r="G75" s="144"/>
      <c r="H75" s="177"/>
      <c r="I75" s="143"/>
      <c r="J75" s="144" t="str">
        <f t="shared" si="16"/>
        <v/>
      </c>
      <c r="K75" s="144"/>
      <c r="L75" s="145"/>
      <c r="M75" s="143"/>
      <c r="N75" s="178" t="str">
        <f t="shared" si="17"/>
        <v/>
      </c>
      <c r="O75" s="179"/>
      <c r="P75" s="180"/>
      <c r="Q75" s="118"/>
      <c r="R75" s="48"/>
      <c r="S75" s="50"/>
      <c r="T75" s="104"/>
      <c r="U75" s="98"/>
      <c r="V75" s="98"/>
      <c r="W75" s="98"/>
      <c r="X75" s="98">
        <v>1</v>
      </c>
      <c r="Y75" s="98" t="str">
        <f>IF(ISBLANK(M36),"",M36)</f>
        <v/>
      </c>
      <c r="Z75" s="98" t="str">
        <f>IF(ISBLANK(M36),"",VLOOKUP(M36,男,18,FALSE))</f>
        <v/>
      </c>
      <c r="AA75" s="98" t="str">
        <f>IF(ISBLANK(M36),"",VLOOKUP(M36,男,19,FALSE))</f>
        <v/>
      </c>
      <c r="AB75" s="98" t="str">
        <f>IF(ISBLANK(M36),"",VLOOKUP(M36,男,4,FALSE))</f>
        <v/>
      </c>
      <c r="AC75" s="98" t="str">
        <f>IF(Y75="","","オープン　"&amp;C35)</f>
        <v/>
      </c>
      <c r="AD75" s="98"/>
      <c r="AE75" s="98" t="str">
        <f>IF(ISBLANK([1]選手登録!F$8),"",[1]選手登録!F$8)</f>
        <v/>
      </c>
      <c r="AF75" s="98">
        <v>1</v>
      </c>
      <c r="AG75" s="106"/>
      <c r="AH75" s="97"/>
      <c r="AI75" s="97">
        <v>66</v>
      </c>
      <c r="AJ75" s="98" t="str">
        <f>[1]選手登録!F85</f>
        <v/>
      </c>
      <c r="AK75" s="98" t="str">
        <f t="shared" si="18"/>
        <v/>
      </c>
      <c r="AL75" s="98" t="str">
        <f t="shared" si="19"/>
        <v/>
      </c>
      <c r="AM75" s="98" t="str">
        <f t="shared" si="20"/>
        <v/>
      </c>
      <c r="AN75" s="98" t="str">
        <f t="shared" si="21"/>
        <v/>
      </c>
      <c r="AO75" s="98">
        <f t="shared" ref="AO75:AO86" si="22">COUNT(AK75:AN75)</f>
        <v>0</v>
      </c>
      <c r="AP75" s="105" t="str">
        <f t="shared" ref="AP75:AP86" si="23">IF(AO75=0,"",1)</f>
        <v/>
      </c>
    </row>
    <row r="76" spans="1:42" ht="18.75" customHeight="1" thickBot="1" x14ac:dyDescent="0.2">
      <c r="A76" s="266"/>
      <c r="B76" s="266"/>
      <c r="C76" s="120" t="s">
        <v>82</v>
      </c>
      <c r="D76" s="121"/>
      <c r="E76" s="122"/>
      <c r="F76" s="123" t="str">
        <f t="shared" si="15"/>
        <v/>
      </c>
      <c r="G76" s="123"/>
      <c r="H76" s="124"/>
      <c r="I76" s="122"/>
      <c r="J76" s="123" t="str">
        <f t="shared" si="16"/>
        <v/>
      </c>
      <c r="K76" s="123"/>
      <c r="L76" s="170"/>
      <c r="M76" s="150"/>
      <c r="N76" s="171" t="str">
        <f t="shared" si="17"/>
        <v/>
      </c>
      <c r="O76" s="172"/>
      <c r="P76" s="173"/>
      <c r="Q76" s="118"/>
      <c r="R76" s="48"/>
      <c r="S76" s="50"/>
      <c r="T76" s="104"/>
      <c r="U76" s="98"/>
      <c r="V76" s="98" t="str">
        <f>IF(W76="","",(SUM(W$10:W76)))</f>
        <v/>
      </c>
      <c r="W76" s="98" t="str">
        <f t="shared" ref="W76:W136" si="24">IF(AC76=0,"",IF(AC76="","",1))</f>
        <v/>
      </c>
      <c r="X76" s="98">
        <v>1</v>
      </c>
      <c r="Y76" s="98" t="str">
        <f>IF(ISBLANK(E37),"",E37)</f>
        <v/>
      </c>
      <c r="Z76" s="98" t="str">
        <f>IF(ISBLANK(E37),"",VLOOKUP(E37,男,18,FALSE))</f>
        <v/>
      </c>
      <c r="AA76" s="98" t="str">
        <f>IF(ISBLANK(E37),"",VLOOKUP(E37,男,19,FALSE))</f>
        <v/>
      </c>
      <c r="AB76" s="98" t="str">
        <f>IF(ISBLANK(E37),"",VLOOKUP(E37,男,4,FALSE))</f>
        <v/>
      </c>
      <c r="AC76" s="98" t="str">
        <f>IF(Y76="","","オープン　"&amp;C37)</f>
        <v/>
      </c>
      <c r="AD76" s="98" t="str">
        <f>IF(ISBLANK(H37),"",H37)</f>
        <v/>
      </c>
      <c r="AE76" s="98" t="str">
        <f>IF(ISBLANK([1]選手登録!F$8),"",[1]選手登録!F$8)</f>
        <v/>
      </c>
      <c r="AF76" s="98">
        <v>1</v>
      </c>
      <c r="AG76" s="106"/>
      <c r="AH76" s="97"/>
      <c r="AI76" s="97">
        <v>67</v>
      </c>
      <c r="AJ76" s="98" t="str">
        <f>[1]選手登録!F86</f>
        <v/>
      </c>
      <c r="AK76" s="98" t="str">
        <f t="shared" si="18"/>
        <v/>
      </c>
      <c r="AL76" s="98" t="str">
        <f t="shared" si="19"/>
        <v/>
      </c>
      <c r="AM76" s="98" t="str">
        <f t="shared" si="20"/>
        <v/>
      </c>
      <c r="AN76" s="98" t="str">
        <f t="shared" si="21"/>
        <v/>
      </c>
      <c r="AO76" s="98">
        <f t="shared" si="22"/>
        <v>0</v>
      </c>
      <c r="AP76" s="105" t="str">
        <f t="shared" si="23"/>
        <v/>
      </c>
    </row>
    <row r="77" spans="1:42" ht="18.75" customHeight="1" thickBot="1" x14ac:dyDescent="0.2">
      <c r="A77" s="266"/>
      <c r="B77" s="266"/>
      <c r="C77" s="120" t="s">
        <v>84</v>
      </c>
      <c r="D77" s="121"/>
      <c r="E77" s="122"/>
      <c r="F77" s="123" t="str">
        <f t="shared" si="15"/>
        <v/>
      </c>
      <c r="G77" s="123"/>
      <c r="H77" s="124"/>
      <c r="I77" s="122"/>
      <c r="J77" s="123" t="str">
        <f t="shared" si="16"/>
        <v/>
      </c>
      <c r="K77" s="123"/>
      <c r="L77" s="170"/>
      <c r="M77" s="150"/>
      <c r="N77" s="171" t="str">
        <f t="shared" si="17"/>
        <v/>
      </c>
      <c r="O77" s="172"/>
      <c r="P77" s="173"/>
      <c r="Q77" s="118"/>
      <c r="R77" s="48"/>
      <c r="S77" s="50"/>
      <c r="T77" s="104"/>
      <c r="U77" s="98"/>
      <c r="V77" s="98" t="str">
        <f>IF(W77="","",(SUM(W$10:W77)))</f>
        <v/>
      </c>
      <c r="W77" s="98" t="str">
        <f t="shared" si="24"/>
        <v/>
      </c>
      <c r="X77" s="98">
        <v>1</v>
      </c>
      <c r="Y77" s="98" t="str">
        <f>IF(ISBLANK(I37),"",I37)</f>
        <v/>
      </c>
      <c r="Z77" s="98" t="str">
        <f>IF(ISBLANK(I37),"",VLOOKUP(I37,男,18,FALSE))</f>
        <v/>
      </c>
      <c r="AA77" s="98" t="str">
        <f>IF(ISBLANK(I37),"",VLOOKUP(I37,男,19,FALSE))</f>
        <v/>
      </c>
      <c r="AB77" s="98" t="str">
        <f>IF(ISBLANK(I37),"",VLOOKUP(I37,男,4,FALSE))</f>
        <v/>
      </c>
      <c r="AC77" s="98" t="str">
        <f>IF(Y77="","","オープン　"&amp;C37)</f>
        <v/>
      </c>
      <c r="AD77" s="98" t="str">
        <f>IF(ISBLANK(L37),"",L37)</f>
        <v/>
      </c>
      <c r="AE77" s="98" t="str">
        <f>IF(ISBLANK([1]選手登録!F$8),"",[1]選手登録!F$8)</f>
        <v/>
      </c>
      <c r="AF77" s="98">
        <v>1</v>
      </c>
      <c r="AG77" s="106"/>
      <c r="AH77" s="97"/>
      <c r="AI77" s="97">
        <v>68</v>
      </c>
      <c r="AJ77" s="98" t="str">
        <f>[1]選手登録!F87</f>
        <v/>
      </c>
      <c r="AK77" s="98" t="str">
        <f t="shared" si="18"/>
        <v/>
      </c>
      <c r="AL77" s="98" t="str">
        <f t="shared" si="19"/>
        <v/>
      </c>
      <c r="AM77" s="98" t="str">
        <f t="shared" si="20"/>
        <v/>
      </c>
      <c r="AN77" s="98" t="str">
        <f t="shared" si="21"/>
        <v/>
      </c>
      <c r="AO77" s="98">
        <f t="shared" si="22"/>
        <v>0</v>
      </c>
      <c r="AP77" s="105" t="str">
        <f t="shared" si="23"/>
        <v/>
      </c>
    </row>
    <row r="78" spans="1:42" ht="18.75" customHeight="1" thickBot="1" x14ac:dyDescent="0.2">
      <c r="A78" s="266"/>
      <c r="B78" s="266"/>
      <c r="C78" s="152" t="s">
        <v>85</v>
      </c>
      <c r="D78" s="153"/>
      <c r="E78" s="154"/>
      <c r="F78" s="155" t="str">
        <f t="shared" si="15"/>
        <v/>
      </c>
      <c r="G78" s="155"/>
      <c r="H78" s="181"/>
      <c r="I78" s="154"/>
      <c r="J78" s="155" t="str">
        <f t="shared" si="16"/>
        <v/>
      </c>
      <c r="K78" s="155"/>
      <c r="L78" s="182"/>
      <c r="M78" s="183"/>
      <c r="N78" s="184" t="str">
        <f t="shared" si="17"/>
        <v/>
      </c>
      <c r="O78" s="185"/>
      <c r="P78" s="186"/>
      <c r="Q78" s="149" t="s">
        <v>73</v>
      </c>
      <c r="R78" s="48"/>
      <c r="S78" s="50"/>
      <c r="T78" s="104"/>
      <c r="U78" s="98"/>
      <c r="V78" s="98" t="str">
        <f>IF(W78="","",(SUM(W$10:W78)))</f>
        <v/>
      </c>
      <c r="W78" s="98" t="str">
        <f t="shared" si="24"/>
        <v/>
      </c>
      <c r="X78" s="98">
        <v>1</v>
      </c>
      <c r="Y78" s="98" t="str">
        <f>IF(ISBLANK(M37),"",M37)</f>
        <v/>
      </c>
      <c r="Z78" s="98" t="str">
        <f>IF(ISBLANK(M37),"",VLOOKUP(M37,男,18,FALSE))</f>
        <v/>
      </c>
      <c r="AA78" s="98" t="str">
        <f>IF(ISBLANK(M37),"",VLOOKUP(M37,男,19,FALSE))</f>
        <v/>
      </c>
      <c r="AB78" s="98" t="str">
        <f>IF(ISBLANK(M37),"",VLOOKUP(M37,男,4,FALSE))</f>
        <v/>
      </c>
      <c r="AC78" s="98" t="str">
        <f>IF(Y78="","","オープン　"&amp;C37)</f>
        <v/>
      </c>
      <c r="AD78" s="98" t="str">
        <f>IF(ISBLANK(Q37),"",Q37)</f>
        <v/>
      </c>
      <c r="AE78" s="98" t="str">
        <f>IF(ISBLANK([1]選手登録!F$8),"",[1]選手登録!F$8)</f>
        <v/>
      </c>
      <c r="AF78" s="98">
        <v>1</v>
      </c>
      <c r="AG78" s="106"/>
      <c r="AH78" s="97"/>
      <c r="AI78" s="97">
        <v>69</v>
      </c>
      <c r="AJ78" s="98" t="str">
        <f>[1]選手登録!F88</f>
        <v/>
      </c>
      <c r="AK78" s="98" t="str">
        <f t="shared" si="18"/>
        <v/>
      </c>
      <c r="AL78" s="98" t="str">
        <f t="shared" si="19"/>
        <v/>
      </c>
      <c r="AM78" s="98" t="str">
        <f t="shared" si="20"/>
        <v/>
      </c>
      <c r="AN78" s="98" t="str">
        <f t="shared" si="21"/>
        <v/>
      </c>
      <c r="AO78" s="98">
        <f t="shared" si="22"/>
        <v>0</v>
      </c>
      <c r="AP78" s="105" t="str">
        <f t="shared" si="23"/>
        <v/>
      </c>
    </row>
    <row r="79" spans="1:42" ht="18.75" customHeight="1" x14ac:dyDescent="0.15">
      <c r="A79" s="187" t="s">
        <v>128</v>
      </c>
      <c r="B79" s="188"/>
      <c r="C79" s="189" t="s">
        <v>93</v>
      </c>
      <c r="D79" s="190"/>
      <c r="E79" s="143"/>
      <c r="F79" s="191" t="str">
        <f t="shared" si="15"/>
        <v/>
      </c>
      <c r="G79" s="191"/>
      <c r="H79" s="163"/>
      <c r="I79" s="143"/>
      <c r="J79" s="144" t="str">
        <f t="shared" si="16"/>
        <v/>
      </c>
      <c r="K79" s="144"/>
      <c r="L79" s="163"/>
      <c r="M79" s="143"/>
      <c r="N79" s="192" t="str">
        <f t="shared" si="17"/>
        <v/>
      </c>
      <c r="O79" s="193"/>
      <c r="P79" s="194"/>
      <c r="Q79" s="195"/>
      <c r="R79" s="48"/>
      <c r="S79" s="50"/>
      <c r="T79" s="104"/>
      <c r="U79" s="98"/>
      <c r="V79" s="98" t="str">
        <f>IF(W79="","",(SUM(W$10:W79)))</f>
        <v/>
      </c>
      <c r="W79" s="98" t="str">
        <f t="shared" si="24"/>
        <v/>
      </c>
      <c r="X79" s="98">
        <v>1</v>
      </c>
      <c r="Y79" s="98" t="str">
        <f>IF(ISBLANK(E38),"",E38)</f>
        <v/>
      </c>
      <c r="Z79" s="98" t="str">
        <f>IF(ISBLANK(E38),"",VLOOKUP(E38,男,18,FALSE))</f>
        <v/>
      </c>
      <c r="AA79" s="98" t="str">
        <f>IF(ISBLANK(E38),"",VLOOKUP(E38,男,19,FALSE))</f>
        <v/>
      </c>
      <c r="AB79" s="98" t="str">
        <f>IF(ISBLANK(E38),"",VLOOKUP(E38,男,4,FALSE))</f>
        <v/>
      </c>
      <c r="AC79" s="98" t="str">
        <f>IF(Y79="","","オープン　"&amp;C38)</f>
        <v/>
      </c>
      <c r="AD79" s="98" t="str">
        <f>IF(ISBLANK(H38),"",H38)</f>
        <v/>
      </c>
      <c r="AE79" s="98" t="str">
        <f>IF(ISBLANK([1]選手登録!F$8),"",[1]選手登録!F$8)</f>
        <v/>
      </c>
      <c r="AF79" s="98">
        <v>1</v>
      </c>
      <c r="AG79" s="106"/>
      <c r="AH79" s="97"/>
      <c r="AI79" s="97">
        <v>70</v>
      </c>
      <c r="AJ79" s="98" t="str">
        <f>[1]選手登録!F89</f>
        <v/>
      </c>
      <c r="AK79" s="98" t="str">
        <f t="shared" si="18"/>
        <v/>
      </c>
      <c r="AL79" s="98" t="str">
        <f t="shared" si="19"/>
        <v/>
      </c>
      <c r="AM79" s="98" t="str">
        <f t="shared" si="20"/>
        <v/>
      </c>
      <c r="AN79" s="98" t="str">
        <f t="shared" si="21"/>
        <v/>
      </c>
      <c r="AO79" s="98">
        <f t="shared" si="22"/>
        <v>0</v>
      </c>
      <c r="AP79" s="105" t="str">
        <f t="shared" si="23"/>
        <v/>
      </c>
    </row>
    <row r="80" spans="1:42" ht="18.75" customHeight="1" x14ac:dyDescent="0.15">
      <c r="A80" s="196"/>
      <c r="B80" s="197"/>
      <c r="C80" s="264" t="s">
        <v>124</v>
      </c>
      <c r="D80" s="121"/>
      <c r="E80" s="143"/>
      <c r="F80" s="123" t="str">
        <f t="shared" si="15"/>
        <v/>
      </c>
      <c r="G80" s="123"/>
      <c r="H80" s="124"/>
      <c r="I80" s="143"/>
      <c r="J80" s="123" t="str">
        <f t="shared" si="16"/>
        <v/>
      </c>
      <c r="K80" s="123"/>
      <c r="L80" s="124"/>
      <c r="M80" s="122"/>
      <c r="N80" s="127" t="str">
        <f t="shared" si="17"/>
        <v/>
      </c>
      <c r="O80" s="128"/>
      <c r="P80" s="198"/>
      <c r="Q80" s="199"/>
      <c r="R80" s="48"/>
      <c r="S80" s="50"/>
      <c r="T80" s="104"/>
      <c r="U80" s="98"/>
      <c r="V80" s="98" t="str">
        <f>IF(W80="","",(SUM(W$10:W80)))</f>
        <v/>
      </c>
      <c r="W80" s="98" t="str">
        <f t="shared" si="24"/>
        <v/>
      </c>
      <c r="X80" s="98">
        <v>1</v>
      </c>
      <c r="Y80" s="98" t="str">
        <f>IF(ISBLANK(I38),"",I38)</f>
        <v/>
      </c>
      <c r="Z80" s="98" t="str">
        <f>IF(ISBLANK(I38),"",VLOOKUP(I38,男,18,FALSE))</f>
        <v/>
      </c>
      <c r="AA80" s="98" t="str">
        <f>IF(ISBLANK(I38),"",VLOOKUP(I38,男,19,FALSE))</f>
        <v/>
      </c>
      <c r="AB80" s="98" t="str">
        <f>IF(ISBLANK(I38),"",VLOOKUP(I38,男,4,FALSE))</f>
        <v/>
      </c>
      <c r="AC80" s="98" t="str">
        <f>IF(Y80="","","オープン　"&amp;C38)</f>
        <v/>
      </c>
      <c r="AD80" s="98" t="str">
        <f>IF(ISBLANK(L38),"",L38)</f>
        <v/>
      </c>
      <c r="AE80" s="98" t="str">
        <f>IF(ISBLANK([1]選手登録!F$8),"",[1]選手登録!F$8)</f>
        <v/>
      </c>
      <c r="AF80" s="98">
        <v>1</v>
      </c>
      <c r="AG80" s="106"/>
      <c r="AH80" s="97"/>
      <c r="AI80" s="97">
        <v>71</v>
      </c>
      <c r="AJ80" s="98" t="str">
        <f>[1]選手登録!F90</f>
        <v/>
      </c>
      <c r="AK80" s="98" t="str">
        <f t="shared" si="18"/>
        <v/>
      </c>
      <c r="AL80" s="98" t="str">
        <f t="shared" si="19"/>
        <v/>
      </c>
      <c r="AM80" s="98" t="str">
        <f t="shared" si="20"/>
        <v/>
      </c>
      <c r="AN80" s="98" t="str">
        <f t="shared" si="21"/>
        <v/>
      </c>
      <c r="AO80" s="98">
        <f t="shared" si="22"/>
        <v>0</v>
      </c>
      <c r="AP80" s="105" t="str">
        <f t="shared" si="23"/>
        <v/>
      </c>
    </row>
    <row r="81" spans="1:42" ht="18.75" customHeight="1" thickBot="1" x14ac:dyDescent="0.2">
      <c r="A81" s="196"/>
      <c r="B81" s="197"/>
      <c r="C81" s="120" t="s">
        <v>125</v>
      </c>
      <c r="D81" s="121"/>
      <c r="E81" s="122"/>
      <c r="F81" s="123" t="str">
        <f t="shared" si="15"/>
        <v/>
      </c>
      <c r="G81" s="123"/>
      <c r="H81" s="124"/>
      <c r="I81" s="122"/>
      <c r="J81" s="123" t="str">
        <f t="shared" si="16"/>
        <v/>
      </c>
      <c r="K81" s="123"/>
      <c r="L81" s="124"/>
      <c r="M81" s="122"/>
      <c r="N81" s="127" t="str">
        <f t="shared" si="17"/>
        <v/>
      </c>
      <c r="O81" s="128"/>
      <c r="P81" s="198"/>
      <c r="Q81" s="199"/>
      <c r="R81" s="252"/>
      <c r="S81" s="50"/>
      <c r="T81" s="104"/>
      <c r="U81" s="98"/>
      <c r="V81" s="98" t="str">
        <f>IF(W81="","",(SUM(W$10:W81)))</f>
        <v/>
      </c>
      <c r="W81" s="98" t="str">
        <f t="shared" si="24"/>
        <v/>
      </c>
      <c r="X81" s="98">
        <v>1</v>
      </c>
      <c r="Y81" s="98" t="str">
        <f>IF(ISBLANK(M38),"",M38)</f>
        <v/>
      </c>
      <c r="Z81" s="98" t="str">
        <f>IF(ISBLANK(M38),"",VLOOKUP(M38,男,18,FALSE))</f>
        <v/>
      </c>
      <c r="AA81" s="98" t="str">
        <f>IF(ISBLANK(M38),"",VLOOKUP(M38,男,19,FALSE))</f>
        <v/>
      </c>
      <c r="AB81" s="98" t="str">
        <f>IF(ISBLANK(M38),"",VLOOKUP(M38,男,4,FALSE))</f>
        <v/>
      </c>
      <c r="AC81" s="98" t="str">
        <f>IF(Y81="","","オープン　"&amp;C38)</f>
        <v/>
      </c>
      <c r="AD81" s="98" t="str">
        <f>IF(ISBLANK(Q38),"",Q38)</f>
        <v/>
      </c>
      <c r="AE81" s="98" t="str">
        <f>IF(ISBLANK([1]選手登録!F$8),"",[1]選手登録!F$8)</f>
        <v/>
      </c>
      <c r="AF81" s="98">
        <v>1</v>
      </c>
      <c r="AG81" s="106"/>
      <c r="AH81" s="97"/>
      <c r="AI81" s="97">
        <v>72</v>
      </c>
      <c r="AJ81" s="98" t="str">
        <f>[1]選手登録!F91</f>
        <v/>
      </c>
      <c r="AK81" s="98" t="str">
        <f t="shared" si="18"/>
        <v/>
      </c>
      <c r="AL81" s="98" t="str">
        <f t="shared" si="19"/>
        <v/>
      </c>
      <c r="AM81" s="98" t="str">
        <f t="shared" si="20"/>
        <v/>
      </c>
      <c r="AN81" s="98" t="str">
        <f t="shared" si="21"/>
        <v/>
      </c>
      <c r="AO81" s="98">
        <f t="shared" si="22"/>
        <v>0</v>
      </c>
      <c r="AP81" s="105" t="str">
        <f t="shared" si="23"/>
        <v/>
      </c>
    </row>
    <row r="82" spans="1:42" ht="18.75" customHeight="1" thickTop="1" thickBot="1" x14ac:dyDescent="0.2">
      <c r="A82" s="196"/>
      <c r="B82" s="197"/>
      <c r="C82" s="120" t="s">
        <v>95</v>
      </c>
      <c r="D82" s="121"/>
      <c r="E82" s="200"/>
      <c r="F82" s="201" t="str">
        <f t="shared" si="15"/>
        <v/>
      </c>
      <c r="G82" s="201"/>
      <c r="H82" s="136"/>
      <c r="I82" s="200"/>
      <c r="J82" s="201" t="str">
        <f t="shared" si="16"/>
        <v/>
      </c>
      <c r="K82" s="201"/>
      <c r="L82" s="138"/>
      <c r="M82" s="200"/>
      <c r="N82" s="202" t="str">
        <f t="shared" si="17"/>
        <v/>
      </c>
      <c r="O82" s="203"/>
      <c r="P82" s="204"/>
      <c r="Q82" s="205"/>
      <c r="R82" s="48"/>
      <c r="S82" s="50"/>
      <c r="T82" s="104"/>
      <c r="U82" s="98"/>
      <c r="V82" s="98" t="str">
        <f>IF(W82="","",(SUM(W$10:W82)))</f>
        <v/>
      </c>
      <c r="W82" s="98" t="str">
        <f t="shared" si="24"/>
        <v/>
      </c>
      <c r="X82" s="98">
        <v>1</v>
      </c>
      <c r="Y82" s="98" t="str">
        <f>IF(ISBLANK(E39),"",E39)</f>
        <v/>
      </c>
      <c r="Z82" s="98" t="str">
        <f>IF(ISBLANK(E39),"",VLOOKUP(E39,男,18,FALSE))</f>
        <v/>
      </c>
      <c r="AA82" s="98" t="str">
        <f>IF(ISBLANK(E39),"",VLOOKUP(E39,男,19,FALSE))</f>
        <v/>
      </c>
      <c r="AB82" s="98" t="str">
        <f>IF(ISBLANK(E39),"",VLOOKUP(E39,男,4,FALSE))</f>
        <v/>
      </c>
      <c r="AC82" s="98" t="str">
        <f>IF(Y82="","","オープン　"&amp;C39)</f>
        <v/>
      </c>
      <c r="AD82" s="98" t="str">
        <f>IF(ISBLANK(H39),"",H39)</f>
        <v/>
      </c>
      <c r="AE82" s="98" t="str">
        <f>IF(ISBLANK([1]選手登録!F$8),"",[1]選手登録!F$8)</f>
        <v/>
      </c>
      <c r="AF82" s="98">
        <v>1</v>
      </c>
      <c r="AG82" s="106"/>
      <c r="AH82" s="97"/>
      <c r="AI82" s="97">
        <v>73</v>
      </c>
      <c r="AJ82" s="98" t="str">
        <f>[1]選手登録!F92</f>
        <v/>
      </c>
      <c r="AK82" s="98" t="str">
        <f t="shared" si="18"/>
        <v/>
      </c>
      <c r="AL82" s="98" t="str">
        <f t="shared" si="19"/>
        <v/>
      </c>
      <c r="AM82" s="98" t="str">
        <f t="shared" si="20"/>
        <v/>
      </c>
      <c r="AN82" s="98" t="str">
        <f t="shared" si="21"/>
        <v/>
      </c>
      <c r="AO82" s="98">
        <f t="shared" si="22"/>
        <v>0</v>
      </c>
      <c r="AP82" s="105" t="str">
        <f t="shared" si="23"/>
        <v/>
      </c>
    </row>
    <row r="83" spans="1:42" ht="18.75" customHeight="1" thickTop="1" x14ac:dyDescent="0.15">
      <c r="A83" s="196"/>
      <c r="B83" s="197"/>
      <c r="C83" s="120"/>
      <c r="D83" s="121"/>
      <c r="E83" s="143"/>
      <c r="F83" s="144" t="str">
        <f t="shared" si="15"/>
        <v/>
      </c>
      <c r="G83" s="144"/>
      <c r="H83" s="177"/>
      <c r="I83" s="143"/>
      <c r="J83" s="144" t="str">
        <f t="shared" si="16"/>
        <v/>
      </c>
      <c r="K83" s="144"/>
      <c r="L83" s="145"/>
      <c r="M83" s="143"/>
      <c r="N83" s="207" t="str">
        <f t="shared" si="17"/>
        <v/>
      </c>
      <c r="O83" s="208"/>
      <c r="P83" s="209"/>
      <c r="Q83" s="210"/>
      <c r="R83" s="252"/>
      <c r="S83" s="50"/>
      <c r="T83" s="104"/>
      <c r="U83" s="98"/>
      <c r="V83" s="98" t="str">
        <f>IF(W83="","",(SUM(W$10:W83)))</f>
        <v/>
      </c>
      <c r="W83" s="98" t="str">
        <f t="shared" si="24"/>
        <v/>
      </c>
      <c r="X83" s="98">
        <v>1</v>
      </c>
      <c r="Y83" s="98" t="str">
        <f>IF(ISBLANK(I39),"",I39)</f>
        <v/>
      </c>
      <c r="Z83" s="98" t="str">
        <f>IF(ISBLANK(I39),"",VLOOKUP(I39,男,18,FALSE))</f>
        <v/>
      </c>
      <c r="AA83" s="98" t="str">
        <f>IF(ISBLANK(I39),"",VLOOKUP(I39,男,19,FALSE))</f>
        <v/>
      </c>
      <c r="AB83" s="98" t="str">
        <f>IF(ISBLANK(I39),"",VLOOKUP(I39,男,4,FALSE))</f>
        <v/>
      </c>
      <c r="AC83" s="98" t="str">
        <f>IF(Y83="","","オープン　"&amp;C39)</f>
        <v/>
      </c>
      <c r="AD83" s="98" t="str">
        <f>IF(ISBLANK(L39),"",L39)</f>
        <v/>
      </c>
      <c r="AE83" s="98" t="str">
        <f>IF(ISBLANK([1]選手登録!F$8),"",[1]選手登録!F$8)</f>
        <v/>
      </c>
      <c r="AF83" s="98">
        <v>1</v>
      </c>
      <c r="AG83" s="106"/>
      <c r="AH83" s="97"/>
      <c r="AI83" s="97">
        <v>74</v>
      </c>
      <c r="AJ83" s="98" t="str">
        <f>[1]選手登録!F93</f>
        <v/>
      </c>
      <c r="AK83" s="98" t="str">
        <f t="shared" si="18"/>
        <v/>
      </c>
      <c r="AL83" s="98" t="str">
        <f t="shared" si="19"/>
        <v/>
      </c>
      <c r="AM83" s="98" t="str">
        <f t="shared" si="20"/>
        <v/>
      </c>
      <c r="AN83" s="98" t="str">
        <f t="shared" si="21"/>
        <v/>
      </c>
      <c r="AO83" s="98">
        <f t="shared" si="22"/>
        <v>0</v>
      </c>
      <c r="AP83" s="105" t="str">
        <f t="shared" si="23"/>
        <v/>
      </c>
    </row>
    <row r="84" spans="1:42" ht="18.75" customHeight="1" x14ac:dyDescent="0.15">
      <c r="A84" s="196"/>
      <c r="B84" s="197"/>
      <c r="C84" s="120" t="s">
        <v>82</v>
      </c>
      <c r="D84" s="121"/>
      <c r="E84" s="122"/>
      <c r="F84" s="123" t="str">
        <f t="shared" si="15"/>
        <v/>
      </c>
      <c r="G84" s="123"/>
      <c r="H84" s="124"/>
      <c r="I84" s="122"/>
      <c r="J84" s="123" t="str">
        <f t="shared" si="16"/>
        <v/>
      </c>
      <c r="K84" s="123"/>
      <c r="L84" s="124"/>
      <c r="M84" s="122"/>
      <c r="N84" s="127" t="str">
        <f t="shared" si="17"/>
        <v/>
      </c>
      <c r="O84" s="128"/>
      <c r="P84" s="198"/>
      <c r="Q84" s="199"/>
      <c r="R84" s="48"/>
      <c r="S84" s="50"/>
      <c r="T84" s="104"/>
      <c r="U84" s="98"/>
      <c r="V84" s="98" t="str">
        <f>IF(W84="","",(SUM(W$10:W84)))</f>
        <v/>
      </c>
      <c r="W84" s="98" t="str">
        <f t="shared" si="24"/>
        <v/>
      </c>
      <c r="X84" s="98">
        <v>1</v>
      </c>
      <c r="Y84" s="98" t="str">
        <f>IF(ISBLANK(M39),"",M39)</f>
        <v/>
      </c>
      <c r="Z84" s="98" t="str">
        <f>IF(ISBLANK(M39),"",VLOOKUP(M39,男,18,FALSE))</f>
        <v/>
      </c>
      <c r="AA84" s="98" t="str">
        <f>IF(ISBLANK(M39),"",VLOOKUP(M39,男,19,FALSE))</f>
        <v/>
      </c>
      <c r="AB84" s="98" t="str">
        <f>IF(ISBLANK(M39),"",VLOOKUP(M39,男,4,FALSE))</f>
        <v/>
      </c>
      <c r="AC84" s="98" t="str">
        <f>IF(Y84="","","オープン　"&amp;C39)</f>
        <v/>
      </c>
      <c r="AD84" s="98" t="str">
        <f>IF(ISBLANK(Q39),"",Q39)</f>
        <v/>
      </c>
      <c r="AE84" s="98" t="str">
        <f>IF(ISBLANK([1]選手登録!F$8),"",[1]選手登録!F$8)</f>
        <v/>
      </c>
      <c r="AF84" s="98">
        <v>1</v>
      </c>
      <c r="AG84" s="106"/>
      <c r="AH84" s="97"/>
      <c r="AI84" s="97">
        <v>75</v>
      </c>
      <c r="AJ84" s="98" t="str">
        <f>[1]選手登録!F94</f>
        <v/>
      </c>
      <c r="AK84" s="98" t="str">
        <f t="shared" si="18"/>
        <v/>
      </c>
      <c r="AL84" s="98" t="str">
        <f t="shared" si="19"/>
        <v/>
      </c>
      <c r="AM84" s="98" t="str">
        <f t="shared" si="20"/>
        <v/>
      </c>
      <c r="AN84" s="98" t="str">
        <f t="shared" si="21"/>
        <v/>
      </c>
      <c r="AO84" s="98">
        <f t="shared" si="22"/>
        <v>0</v>
      </c>
      <c r="AP84" s="105" t="str">
        <f t="shared" si="23"/>
        <v/>
      </c>
    </row>
    <row r="85" spans="1:42" ht="18.75" customHeight="1" x14ac:dyDescent="0.15">
      <c r="A85" s="196"/>
      <c r="B85" s="197"/>
      <c r="C85" s="120" t="s">
        <v>84</v>
      </c>
      <c r="D85" s="121"/>
      <c r="E85" s="122"/>
      <c r="F85" s="123" t="str">
        <f t="shared" si="15"/>
        <v/>
      </c>
      <c r="G85" s="123"/>
      <c r="H85" s="124"/>
      <c r="I85" s="122"/>
      <c r="J85" s="123" t="str">
        <f t="shared" si="16"/>
        <v/>
      </c>
      <c r="K85" s="123"/>
      <c r="L85" s="124"/>
      <c r="M85" s="122"/>
      <c r="N85" s="127" t="str">
        <f t="shared" si="17"/>
        <v/>
      </c>
      <c r="O85" s="128"/>
      <c r="P85" s="198"/>
      <c r="Q85" s="199"/>
      <c r="R85" s="252"/>
      <c r="S85" s="50"/>
      <c r="T85" s="104"/>
      <c r="U85" s="98"/>
      <c r="V85" s="98" t="str">
        <f>IF(W85="","",(SUM(W$10:W85)))</f>
        <v/>
      </c>
      <c r="W85" s="98" t="str">
        <f t="shared" si="24"/>
        <v/>
      </c>
      <c r="X85" s="98">
        <v>1</v>
      </c>
      <c r="Y85" s="98" t="str">
        <f>IF(ISBLANK(E109),"",E109)</f>
        <v/>
      </c>
      <c r="Z85" s="98" t="str">
        <f>IF(ISBLANK(E109),"",VLOOKUP(E109,男,18,FALSE))</f>
        <v/>
      </c>
      <c r="AA85" s="98" t="str">
        <f>IF(ISBLANK(E109),"",VLOOKUP(E109,男,19,FALSE))</f>
        <v/>
      </c>
      <c r="AB85" s="98" t="str">
        <f>IF(ISBLANK(E109),"",VLOOKUP(E109,男,4,FALSE))</f>
        <v/>
      </c>
      <c r="AC85" s="98" t="str">
        <f>IF(Y85="","","オープン　"&amp;C109)</f>
        <v/>
      </c>
      <c r="AD85" s="98" t="str">
        <f>IF(ISBLANK(H109),"",H109)</f>
        <v/>
      </c>
      <c r="AE85" s="98" t="str">
        <f>IF(ISBLANK([1]選手登録!F$8),"",[1]選手登録!F$8)</f>
        <v/>
      </c>
      <c r="AF85" s="98">
        <v>1</v>
      </c>
      <c r="AG85" s="106"/>
      <c r="AH85" s="97"/>
      <c r="AI85" s="97">
        <v>76</v>
      </c>
      <c r="AJ85" s="98" t="str">
        <f>[1]選手登録!F95</f>
        <v/>
      </c>
      <c r="AK85" s="98" t="str">
        <f t="shared" si="18"/>
        <v/>
      </c>
      <c r="AL85" s="98" t="str">
        <f t="shared" si="19"/>
        <v/>
      </c>
      <c r="AM85" s="98" t="str">
        <f t="shared" si="20"/>
        <v/>
      </c>
      <c r="AN85" s="98" t="str">
        <f t="shared" si="21"/>
        <v/>
      </c>
      <c r="AO85" s="98">
        <f t="shared" si="22"/>
        <v>0</v>
      </c>
      <c r="AP85" s="105" t="str">
        <f t="shared" si="23"/>
        <v/>
      </c>
    </row>
    <row r="86" spans="1:42" ht="18.75" customHeight="1" thickBot="1" x14ac:dyDescent="0.2">
      <c r="A86" s="211"/>
      <c r="B86" s="212"/>
      <c r="C86" s="152" t="s">
        <v>85</v>
      </c>
      <c r="D86" s="153"/>
      <c r="E86" s="154"/>
      <c r="F86" s="155" t="str">
        <f t="shared" si="15"/>
        <v/>
      </c>
      <c r="G86" s="155"/>
      <c r="H86" s="181"/>
      <c r="I86" s="154"/>
      <c r="J86" s="155" t="str">
        <f t="shared" si="16"/>
        <v/>
      </c>
      <c r="K86" s="155"/>
      <c r="L86" s="156"/>
      <c r="M86" s="154"/>
      <c r="N86" s="159" t="str">
        <f t="shared" si="17"/>
        <v/>
      </c>
      <c r="O86" s="160"/>
      <c r="P86" s="213"/>
      <c r="Q86" s="214"/>
      <c r="R86" s="48"/>
      <c r="S86" s="50"/>
      <c r="T86" s="104"/>
      <c r="U86" s="98"/>
      <c r="V86" s="98" t="str">
        <f>IF(W86="","",(SUM(W$10:W86)))</f>
        <v/>
      </c>
      <c r="W86" s="98" t="str">
        <f t="shared" si="24"/>
        <v/>
      </c>
      <c r="X86" s="98">
        <v>1</v>
      </c>
      <c r="Y86" s="98" t="str">
        <f>IF(ISBLANK(I109),"",I109)</f>
        <v/>
      </c>
      <c r="Z86" s="98" t="str">
        <f>IF(ISBLANK(I109),"",VLOOKUP(I109,男,18,FALSE))</f>
        <v/>
      </c>
      <c r="AA86" s="98" t="str">
        <f>IF(ISBLANK(I109),"",VLOOKUP(I109,男,19,FALSE))</f>
        <v/>
      </c>
      <c r="AB86" s="98" t="str">
        <f>IF(ISBLANK(I109),"",VLOOKUP(I109,男,4,FALSE))</f>
        <v/>
      </c>
      <c r="AC86" s="98" t="str">
        <f>IF(Y86="","","オープン　"&amp;C109)</f>
        <v/>
      </c>
      <c r="AD86" s="98" t="str">
        <f>IF(ISBLANK(L109),"",L109)</f>
        <v/>
      </c>
      <c r="AE86" s="98" t="str">
        <f>IF(ISBLANK([1]選手登録!F$8),"",[1]選手登録!F$8)</f>
        <v/>
      </c>
      <c r="AF86" s="98">
        <v>1</v>
      </c>
      <c r="AG86" s="106"/>
      <c r="AH86" s="97"/>
      <c r="AI86" s="97">
        <v>77</v>
      </c>
      <c r="AJ86" s="98" t="str">
        <f>[1]選手登録!F96</f>
        <v/>
      </c>
      <c r="AK86" s="98" t="str">
        <f t="shared" si="18"/>
        <v/>
      </c>
      <c r="AL86" s="98" t="str">
        <f t="shared" si="19"/>
        <v/>
      </c>
      <c r="AM86" s="98" t="str">
        <f t="shared" si="20"/>
        <v/>
      </c>
      <c r="AN86" s="98" t="str">
        <f t="shared" si="21"/>
        <v/>
      </c>
      <c r="AO86" s="98">
        <f t="shared" si="22"/>
        <v>0</v>
      </c>
      <c r="AP86" s="105" t="str">
        <f t="shared" si="23"/>
        <v/>
      </c>
    </row>
    <row r="87" spans="1:42" ht="9.75" customHeight="1" thickBot="1" x14ac:dyDescent="0.2">
      <c r="A87" s="215"/>
      <c r="B87" s="215"/>
      <c r="C87" s="215"/>
      <c r="D87" s="216"/>
      <c r="E87" s="217"/>
      <c r="F87" s="267"/>
      <c r="G87" s="218"/>
      <c r="H87" s="218"/>
      <c r="I87" s="219"/>
      <c r="J87" s="218"/>
      <c r="K87" s="218"/>
      <c r="L87" s="218"/>
      <c r="M87" s="219"/>
      <c r="N87" s="268"/>
      <c r="O87" s="220"/>
      <c r="P87" s="220"/>
      <c r="R87" s="252"/>
      <c r="S87" s="50"/>
      <c r="T87" s="104"/>
      <c r="U87" s="98"/>
      <c r="V87" s="98" t="str">
        <f>IF(W87="","",(SUM(W$10:W87)))</f>
        <v/>
      </c>
      <c r="W87" s="98" t="str">
        <f t="shared" si="24"/>
        <v/>
      </c>
      <c r="X87" s="98">
        <v>1</v>
      </c>
      <c r="Y87" s="98" t="str">
        <f>IF(ISBLANK(M109),"",M109)</f>
        <v/>
      </c>
      <c r="Z87" s="98" t="str">
        <f>IF(ISBLANK(M109),"",VLOOKUP(M109,男,18,FALSE))</f>
        <v/>
      </c>
      <c r="AA87" s="98" t="str">
        <f>IF(ISBLANK(M109),"",VLOOKUP(M109,男,19,FALSE))</f>
        <v/>
      </c>
      <c r="AB87" s="98" t="str">
        <f>IF(ISBLANK(M109),"",VLOOKUP(M109,男,4,FALSE))</f>
        <v/>
      </c>
      <c r="AC87" s="98" t="str">
        <f>IF(Y87="","","オープン　"&amp;C109)</f>
        <v/>
      </c>
      <c r="AD87" s="98" t="str">
        <f>IF(ISBLANK(Q109),"",Q109)</f>
        <v/>
      </c>
      <c r="AE87" s="98" t="str">
        <f>IF(ISBLANK([1]選手登録!F$8),"",[1]選手登録!F$8)</f>
        <v/>
      </c>
      <c r="AF87" s="98">
        <v>1</v>
      </c>
      <c r="AG87" s="106"/>
      <c r="AH87" s="97"/>
      <c r="AI87" s="97"/>
      <c r="AJ87" s="97"/>
      <c r="AK87" s="97"/>
      <c r="AL87" s="97"/>
      <c r="AM87" s="97"/>
      <c r="AN87" s="97"/>
      <c r="AO87" s="97"/>
      <c r="AP87" s="97" t="s">
        <v>129</v>
      </c>
    </row>
    <row r="88" spans="1:42" ht="18.75" customHeight="1" thickBot="1" x14ac:dyDescent="0.2">
      <c r="A88" s="37"/>
      <c r="B88" s="37"/>
      <c r="C88" s="37"/>
      <c r="E88" s="221" t="s">
        <v>96</v>
      </c>
      <c r="F88" s="222"/>
      <c r="G88" s="223" t="s">
        <v>97</v>
      </c>
      <c r="H88" s="224" t="str">
        <f>IF(AP$88=0,"名",AP$88&amp;"名")</f>
        <v>名</v>
      </c>
      <c r="I88" s="225" t="s">
        <v>98</v>
      </c>
      <c r="J88" s="224" t="str">
        <f>IF(AP$168=0,"名",AP$168&amp;"名")</f>
        <v>名</v>
      </c>
      <c r="K88" s="226" t="s">
        <v>46</v>
      </c>
      <c r="L88" s="227" t="str">
        <f>IF(AP$170=0,"名",AP$170&amp;"名")</f>
        <v>名</v>
      </c>
      <c r="M88" s="228" t="s">
        <v>99</v>
      </c>
      <c r="N88" s="229"/>
      <c r="O88" s="229"/>
      <c r="P88" s="230" t="str">
        <f>IF(L88="名","        円",AP$170*100&amp;" 円")</f>
        <v xml:space="preserve">        円</v>
      </c>
      <c r="Q88" s="231"/>
      <c r="R88" s="48"/>
      <c r="S88" s="50"/>
      <c r="T88" s="104" t="s">
        <v>93</v>
      </c>
      <c r="U88" s="98"/>
      <c r="V88" s="98" t="str">
        <f>IF(W88="","",(SUM(W$10:W88)))</f>
        <v/>
      </c>
      <c r="W88" s="98" t="str">
        <f t="shared" si="24"/>
        <v/>
      </c>
      <c r="X88" s="98">
        <v>1</v>
      </c>
      <c r="Y88" s="98" t="str">
        <f>IF(ISBLANK(E110),"",E110)</f>
        <v/>
      </c>
      <c r="Z88" s="98" t="str">
        <f>IF(ISBLANK(E110),"",VLOOKUP(E110,男,18,FALSE))</f>
        <v/>
      </c>
      <c r="AA88" s="98" t="str">
        <f>IF(ISBLANK(E110),"",VLOOKUP(E110,男,19,FALSE))</f>
        <v/>
      </c>
      <c r="AB88" s="98" t="str">
        <f>IF(ISBLANK(E110),"",VLOOKUP(E110,男,4,FALSE))</f>
        <v/>
      </c>
      <c r="AC88" s="98" t="str">
        <f>IF(Y88="","","オープン　"&amp;C110)</f>
        <v/>
      </c>
      <c r="AD88" s="98" t="str">
        <f>IF(ISBLANK(H110),"",H110)</f>
        <v/>
      </c>
      <c r="AE88" s="98" t="str">
        <f>IF(ISBLANK([1]選手登録!F$8),"",[1]選手登録!F$8)</f>
        <v/>
      </c>
      <c r="AF88" s="98">
        <v>1</v>
      </c>
      <c r="AG88" s="106"/>
      <c r="AH88" s="97"/>
      <c r="AI88" s="269"/>
      <c r="AJ88" s="270"/>
      <c r="AK88" s="270">
        <f>COUNT(AK10:AK86)</f>
        <v>0</v>
      </c>
      <c r="AL88" s="270">
        <f>COUNT(AL10:AL86)</f>
        <v>0</v>
      </c>
      <c r="AM88" s="270">
        <f>COUNT(AM10:AM86)</f>
        <v>0</v>
      </c>
      <c r="AN88" s="270">
        <f>COUNT(AN10:AN86)</f>
        <v>0</v>
      </c>
      <c r="AO88" s="270"/>
      <c r="AP88" s="270">
        <f>COUNT(AP10:AP86)</f>
        <v>0</v>
      </c>
    </row>
    <row r="89" spans="1:42" ht="18.75" customHeight="1" x14ac:dyDescent="0.15">
      <c r="A89" s="232" t="s">
        <v>100</v>
      </c>
      <c r="B89" s="233"/>
      <c r="C89" s="233"/>
      <c r="D89" s="233"/>
      <c r="E89" s="233"/>
      <c r="F89" s="233"/>
      <c r="G89" s="233"/>
      <c r="H89" s="233"/>
      <c r="I89" s="234"/>
      <c r="J89" s="235" t="str">
        <f>IF([1]選手登録!L$6="","",VLOOKUP([1]選手登録!T1,年回,3))</f>
        <v>令和5年度</v>
      </c>
      <c r="K89" s="235"/>
      <c r="L89" s="236" t="str">
        <f>IF(L42="","",L42)</f>
        <v/>
      </c>
      <c r="M89" s="237" t="s">
        <v>101</v>
      </c>
      <c r="N89" s="237"/>
      <c r="O89" s="236" t="str">
        <f>IF(O42="","",O42)</f>
        <v/>
      </c>
      <c r="P89" s="237" t="s">
        <v>102</v>
      </c>
      <c r="R89" s="252"/>
      <c r="S89" s="50"/>
      <c r="T89" s="104" t="s">
        <v>130</v>
      </c>
      <c r="U89" s="98"/>
      <c r="V89" s="98" t="str">
        <f>IF(W89="","",(SUM(W$10:W89)))</f>
        <v/>
      </c>
      <c r="W89" s="98" t="str">
        <f t="shared" si="24"/>
        <v/>
      </c>
      <c r="X89" s="98">
        <v>1</v>
      </c>
      <c r="Y89" s="98" t="str">
        <f>IF(ISBLANK(I110),"",I110)</f>
        <v/>
      </c>
      <c r="Z89" s="98" t="str">
        <f>IF(ISBLANK(I110),"",VLOOKUP(I110,男,18,FALSE))</f>
        <v/>
      </c>
      <c r="AA89" s="98" t="str">
        <f>IF(ISBLANK(I110),"",VLOOKUP(I110,男,19,FALSE))</f>
        <v/>
      </c>
      <c r="AB89" s="98" t="str">
        <f>IF(ISBLANK(I110),"",VLOOKUP(I110,男,4,FALSE))</f>
        <v/>
      </c>
      <c r="AC89" s="98" t="str">
        <f>IF(Y89="","","オープン　"&amp;C110)</f>
        <v/>
      </c>
      <c r="AD89" s="98" t="str">
        <f>IF(ISBLANK(L110),"",L110)</f>
        <v/>
      </c>
      <c r="AE89" s="98" t="str">
        <f>IF(ISBLANK([1]選手登録!F$8),"",[1]選手登録!F$8)</f>
        <v/>
      </c>
      <c r="AF89" s="98">
        <v>1</v>
      </c>
      <c r="AG89" s="106"/>
      <c r="AH89" s="97"/>
      <c r="AI89" s="97"/>
      <c r="AJ89" s="98"/>
      <c r="AK89" s="98"/>
      <c r="AL89" s="98"/>
      <c r="AM89" s="98"/>
      <c r="AN89" s="98"/>
      <c r="AO89" s="98"/>
      <c r="AP89" s="270"/>
    </row>
    <row r="90" spans="1:42" ht="18.75" customHeight="1" x14ac:dyDescent="0.15">
      <c r="A90" s="238" t="s">
        <v>103</v>
      </c>
      <c r="B90" s="233"/>
      <c r="C90" s="233"/>
      <c r="D90" s="233"/>
      <c r="E90" s="233"/>
      <c r="F90" s="233"/>
      <c r="G90" s="233"/>
      <c r="H90" s="233"/>
      <c r="I90" s="233"/>
      <c r="J90" s="233"/>
      <c r="K90" s="233"/>
      <c r="L90" s="233"/>
      <c r="M90" s="233"/>
      <c r="N90" s="233"/>
      <c r="O90" s="233"/>
      <c r="P90" s="233"/>
      <c r="R90" s="48"/>
      <c r="S90" s="50"/>
      <c r="T90" s="104" t="s">
        <v>131</v>
      </c>
      <c r="U90" s="98"/>
      <c r="V90" s="98" t="str">
        <f>IF(W90="","",(SUM(W$10:W90)))</f>
        <v/>
      </c>
      <c r="W90" s="98" t="str">
        <f t="shared" si="24"/>
        <v/>
      </c>
      <c r="X90" s="98">
        <v>1</v>
      </c>
      <c r="Y90" s="98" t="str">
        <f>IF(ISBLANK(M110),"",M110)</f>
        <v/>
      </c>
      <c r="Z90" s="98" t="str">
        <f>IF(ISBLANK(M110),"",VLOOKUP(M110,男,18,FALSE))</f>
        <v/>
      </c>
      <c r="AA90" s="98" t="str">
        <f>IF(ISBLANK(M110),"",VLOOKUP(M110,男,19,FALSE))</f>
        <v/>
      </c>
      <c r="AB90" s="98" t="str">
        <f>IF(ISBLANK(M110),"",VLOOKUP(M110,男,4,FALSE))</f>
        <v/>
      </c>
      <c r="AC90" s="98" t="str">
        <f>IF(Y90="","","オープン　"&amp;C110)</f>
        <v/>
      </c>
      <c r="AD90" s="98" t="str">
        <f>IF(ISBLANK(Q110),"",Q110)</f>
        <v/>
      </c>
      <c r="AE90" s="98" t="str">
        <f>IF(ISBLANK([1]選手登録!F$8),"",[1]選手登録!F$8)</f>
        <v/>
      </c>
      <c r="AF90" s="98">
        <v>1</v>
      </c>
      <c r="AG90" s="106"/>
      <c r="AH90" s="97"/>
      <c r="AI90" s="97">
        <v>1</v>
      </c>
      <c r="AJ90" s="98" t="str">
        <f>[1]選手登録!F104</f>
        <v/>
      </c>
      <c r="AK90" s="98" t="str">
        <f t="shared" ref="AK90:AK153" si="25">IF(AJ90="","",IFERROR(VLOOKUP(AJ90,Y$107:AG$128,8,0),""))</f>
        <v/>
      </c>
      <c r="AL90" s="98" t="str">
        <f t="shared" ref="AL90:AL153" si="26">IF(AJ90="","",IFERROR(VLOOKUP(AJ90,Y$129:AG$148,8,0),""))</f>
        <v/>
      </c>
      <c r="AM90" s="98" t="str">
        <f t="shared" ref="AM90:AM153" si="27">IF(AL90="","",IFERROR(VLOOKUP(AL90,AT$145:BB$160,8,0),""))</f>
        <v/>
      </c>
      <c r="AN90" s="98" t="str">
        <f t="shared" ref="AN90:AN153" si="28">IF(AJ90="","",IFERROR(VLOOKUP(AJ90,Y$149:AG$190,8,0),""))</f>
        <v/>
      </c>
      <c r="AO90" s="98">
        <f t="shared" ref="AO90:AO153" si="29">COUNT(AK90:AN90)</f>
        <v>0</v>
      </c>
      <c r="AP90" s="105" t="str">
        <f t="shared" ref="AP90:AP153" si="30">IF(AO90=0,"",1)</f>
        <v/>
      </c>
    </row>
    <row r="91" spans="1:42" ht="18.75" customHeight="1" x14ac:dyDescent="0.15">
      <c r="A91" s="238" t="s">
        <v>104</v>
      </c>
      <c r="B91" s="233"/>
      <c r="C91" s="233"/>
      <c r="D91" s="233"/>
      <c r="E91" s="233"/>
      <c r="F91" s="233"/>
      <c r="G91" s="233"/>
      <c r="H91" s="233"/>
      <c r="J91" s="239" t="s">
        <v>105</v>
      </c>
      <c r="K91" s="239"/>
      <c r="L91" s="240" t="str">
        <f>IF(ISBLANK([1]選手登録!G$5),"",VLOOKUP([1]選手登録!G$5,登録,2,0)&amp;"学校")</f>
        <v/>
      </c>
      <c r="M91" s="240"/>
      <c r="N91" s="240"/>
      <c r="O91" s="240"/>
      <c r="P91" s="240"/>
      <c r="Q91" s="241"/>
      <c r="R91" s="252"/>
      <c r="S91" s="50"/>
      <c r="T91" s="104" t="s">
        <v>132</v>
      </c>
      <c r="U91" s="98"/>
      <c r="V91" s="98" t="str">
        <f>IF(W91="","",(SUM(W$10:W91)))</f>
        <v/>
      </c>
      <c r="W91" s="98" t="str">
        <f t="shared" si="24"/>
        <v/>
      </c>
      <c r="X91" s="98">
        <v>1</v>
      </c>
      <c r="Y91" s="98" t="str">
        <f>IF(ISBLANK(E111),"",E111)</f>
        <v/>
      </c>
      <c r="Z91" s="98" t="str">
        <f>IF(ISBLANK(E111),"",VLOOKUP(E111,男,18,FALSE))</f>
        <v/>
      </c>
      <c r="AA91" s="98" t="str">
        <f>IF(ISBLANK(E111),"",VLOOKUP(E111,男,19,FALSE))</f>
        <v/>
      </c>
      <c r="AB91" s="98" t="str">
        <f>IF(ISBLANK(E111),"",VLOOKUP(E111,男,4,FALSE))</f>
        <v/>
      </c>
      <c r="AC91" s="98" t="str">
        <f>IF(Y91="","","オープン　"&amp;C111)</f>
        <v/>
      </c>
      <c r="AD91" s="98" t="str">
        <f>IF(ISBLANK(H111),"",H111)</f>
        <v/>
      </c>
      <c r="AE91" s="98" t="str">
        <f>IF(ISBLANK([1]選手登録!F$8),"",[1]選手登録!F$8)</f>
        <v/>
      </c>
      <c r="AF91" s="98">
        <v>1</v>
      </c>
      <c r="AG91" s="106"/>
      <c r="AH91" s="97"/>
      <c r="AI91" s="97">
        <v>2</v>
      </c>
      <c r="AJ91" s="98" t="str">
        <f>[1]選手登録!F105</f>
        <v/>
      </c>
      <c r="AK91" s="98" t="str">
        <f t="shared" si="25"/>
        <v/>
      </c>
      <c r="AL91" s="98" t="str">
        <f t="shared" si="26"/>
        <v/>
      </c>
      <c r="AM91" s="98" t="str">
        <f t="shared" si="27"/>
        <v/>
      </c>
      <c r="AN91" s="98" t="str">
        <f t="shared" si="28"/>
        <v/>
      </c>
      <c r="AO91" s="98">
        <f t="shared" si="29"/>
        <v>0</v>
      </c>
      <c r="AP91" s="105" t="str">
        <f t="shared" si="30"/>
        <v/>
      </c>
    </row>
    <row r="92" spans="1:42" ht="18.75" customHeight="1" x14ac:dyDescent="0.15">
      <c r="A92" s="238" t="s">
        <v>106</v>
      </c>
      <c r="B92" s="233"/>
      <c r="C92" s="233"/>
      <c r="D92" s="233"/>
      <c r="E92" s="233"/>
      <c r="F92" s="233"/>
      <c r="G92" s="233"/>
      <c r="H92" s="233"/>
      <c r="J92" s="242" t="s">
        <v>107</v>
      </c>
      <c r="K92" s="242"/>
      <c r="L92" s="243" t="str">
        <f>IF(ISBLANK([1]選手登録!L4),"",[1]選手登録!L4&amp;"  "&amp;[1]選手登録!M4)</f>
        <v/>
      </c>
      <c r="M92" s="243"/>
      <c r="N92" s="243"/>
      <c r="O92" s="243"/>
      <c r="P92" s="243"/>
      <c r="Q92" s="244" t="s">
        <v>108</v>
      </c>
      <c r="R92" s="48"/>
      <c r="S92" s="50"/>
      <c r="T92" s="104" t="s">
        <v>133</v>
      </c>
      <c r="U92" s="98"/>
      <c r="V92" s="98" t="str">
        <f>IF(W92="","",(SUM(W$10:W92)))</f>
        <v/>
      </c>
      <c r="W92" s="98" t="str">
        <f t="shared" si="24"/>
        <v/>
      </c>
      <c r="X92" s="98">
        <v>1</v>
      </c>
      <c r="Y92" s="98" t="str">
        <f>IF(ISBLANK(I111),"",I111)</f>
        <v/>
      </c>
      <c r="Z92" s="98" t="str">
        <f>IF(ISBLANK(I111),"",VLOOKUP(I111,男,18,FALSE))</f>
        <v/>
      </c>
      <c r="AA92" s="98" t="str">
        <f>IF(ISBLANK(I111),"",VLOOKUP(I111,男,19,FALSE))</f>
        <v/>
      </c>
      <c r="AB92" s="98" t="str">
        <f>IF(ISBLANK(I111),"",VLOOKUP(I111,男,4,FALSE))</f>
        <v/>
      </c>
      <c r="AC92" s="98" t="str">
        <f>IF(Y92="","","オープン　"&amp;C111)</f>
        <v/>
      </c>
      <c r="AD92" s="98" t="str">
        <f>IF(ISBLANK(L111),"",L111)</f>
        <v/>
      </c>
      <c r="AE92" s="98" t="str">
        <f>IF(ISBLANK([1]選手登録!F$8),"",[1]選手登録!F$8)</f>
        <v/>
      </c>
      <c r="AF92" s="98">
        <v>1</v>
      </c>
      <c r="AG92" s="106"/>
      <c r="AH92" s="97"/>
      <c r="AI92" s="97">
        <v>3</v>
      </c>
      <c r="AJ92" s="98" t="str">
        <f>[1]選手登録!F106</f>
        <v/>
      </c>
      <c r="AK92" s="98" t="str">
        <f t="shared" si="25"/>
        <v/>
      </c>
      <c r="AL92" s="98" t="str">
        <f t="shared" si="26"/>
        <v/>
      </c>
      <c r="AM92" s="98" t="str">
        <f t="shared" si="27"/>
        <v/>
      </c>
      <c r="AN92" s="98" t="str">
        <f t="shared" si="28"/>
        <v/>
      </c>
      <c r="AO92" s="98">
        <f t="shared" si="29"/>
        <v>0</v>
      </c>
      <c r="AP92" s="105" t="str">
        <f t="shared" si="30"/>
        <v/>
      </c>
    </row>
    <row r="93" spans="1:42" ht="18.75" customHeight="1" x14ac:dyDescent="0.15">
      <c r="A93" s="238" t="s">
        <v>134</v>
      </c>
      <c r="B93" s="37"/>
      <c r="C93" s="37"/>
      <c r="D93" s="37"/>
      <c r="E93" s="37"/>
      <c r="F93" s="37"/>
      <c r="G93" s="217"/>
      <c r="H93" s="245" t="s">
        <v>110</v>
      </c>
      <c r="J93" s="242" t="s">
        <v>111</v>
      </c>
      <c r="K93" s="242"/>
      <c r="L93" s="246" t="str">
        <f>IF(ISBLANK([1]選手登録!L5),"",[1]選手登録!L5&amp;"  "&amp;[1]選手登録!M5)</f>
        <v/>
      </c>
      <c r="M93" s="246"/>
      <c r="N93" s="246"/>
      <c r="O93" s="246"/>
      <c r="P93" s="247" t="s">
        <v>112</v>
      </c>
      <c r="Q93" s="248" t="str">
        <f>IF(Q46="","",Q46)</f>
        <v/>
      </c>
      <c r="R93" s="252"/>
      <c r="S93" s="50"/>
      <c r="T93" s="104" t="s">
        <v>135</v>
      </c>
      <c r="U93" s="98"/>
      <c r="V93" s="98" t="str">
        <f>IF(W93="","",(SUM(W$10:W93)))</f>
        <v/>
      </c>
      <c r="W93" s="98" t="str">
        <f t="shared" si="24"/>
        <v/>
      </c>
      <c r="X93" s="98">
        <v>1</v>
      </c>
      <c r="Y93" s="98" t="str">
        <f>IF(ISBLANK(M111),"",M111)</f>
        <v/>
      </c>
      <c r="Z93" s="98" t="str">
        <f>IF(ISBLANK(M111),"",VLOOKUP(M111,男,18,FALSE))</f>
        <v/>
      </c>
      <c r="AA93" s="98" t="str">
        <f>IF(ISBLANK(M111),"",VLOOKUP(M111,男,19,FALSE))</f>
        <v/>
      </c>
      <c r="AB93" s="98" t="str">
        <f>IF(ISBLANK(M111),"",VLOOKUP(M111,男,4,FALSE))</f>
        <v/>
      </c>
      <c r="AC93" s="98" t="str">
        <f>IF(Y93="","","オープン　"&amp;C111)</f>
        <v/>
      </c>
      <c r="AD93" s="98" t="str">
        <f>IF(ISBLANK(Q111),"",Q111)</f>
        <v/>
      </c>
      <c r="AE93" s="98" t="str">
        <f>IF(ISBLANK([1]選手登録!F$8),"",[1]選手登録!F$8)</f>
        <v/>
      </c>
      <c r="AF93" s="98">
        <v>1</v>
      </c>
      <c r="AG93" s="106"/>
      <c r="AH93" s="97"/>
      <c r="AI93" s="97">
        <v>4</v>
      </c>
      <c r="AJ93" s="98" t="str">
        <f>[1]選手登録!F107</f>
        <v/>
      </c>
      <c r="AK93" s="98" t="str">
        <f t="shared" si="25"/>
        <v/>
      </c>
      <c r="AL93" s="98" t="str">
        <f t="shared" si="26"/>
        <v/>
      </c>
      <c r="AM93" s="98" t="str">
        <f t="shared" si="27"/>
        <v/>
      </c>
      <c r="AN93" s="98" t="str">
        <f t="shared" si="28"/>
        <v/>
      </c>
      <c r="AO93" s="98">
        <f t="shared" si="29"/>
        <v>0</v>
      </c>
      <c r="AP93" s="105" t="str">
        <f t="shared" si="30"/>
        <v/>
      </c>
    </row>
    <row r="94" spans="1:42" ht="18.75" customHeight="1" x14ac:dyDescent="0.15">
      <c r="A94" s="239" t="s">
        <v>113</v>
      </c>
      <c r="B94" s="239"/>
      <c r="C94" s="239"/>
      <c r="D94" s="239"/>
      <c r="E94" s="249" t="str">
        <f>IF(E47="","",E47)</f>
        <v/>
      </c>
      <c r="F94" s="249"/>
      <c r="G94" s="249"/>
      <c r="H94" s="250" t="str">
        <f>IF(H47="","",H47)</f>
        <v/>
      </c>
      <c r="J94" s="242" t="s">
        <v>114</v>
      </c>
      <c r="K94" s="242"/>
      <c r="L94" s="251" t="str">
        <f>IF(ISBLANK([1]選手登録!H10),"",[1]選手登録!H10)</f>
        <v/>
      </c>
      <c r="M94" s="251"/>
      <c r="N94" s="251"/>
      <c r="O94" s="251"/>
      <c r="P94" s="251"/>
      <c r="Q94" s="251"/>
      <c r="R94" s="48"/>
      <c r="S94" s="50"/>
      <c r="T94" s="104"/>
      <c r="U94" s="98"/>
      <c r="V94" s="98" t="str">
        <f>IF(W94="","",(SUM(W$10:W94)))</f>
        <v/>
      </c>
      <c r="W94" s="98" t="str">
        <f t="shared" si="24"/>
        <v/>
      </c>
      <c r="X94" s="98">
        <v>1</v>
      </c>
      <c r="Y94" s="98" t="str">
        <f>IF(ISBLANK(E112),"",E112)</f>
        <v/>
      </c>
      <c r="Z94" s="98" t="str">
        <f>IF(ISBLANK(E112),"",VLOOKUP(E112,男,18,FALSE))</f>
        <v/>
      </c>
      <c r="AA94" s="98" t="str">
        <f>IF(ISBLANK(E112),"",VLOOKUP(E112,男,19,FALSE))</f>
        <v/>
      </c>
      <c r="AB94" s="98" t="str">
        <f>IF(ISBLANK(E112),"",VLOOKUP(E112,男,4,FALSE))</f>
        <v/>
      </c>
      <c r="AC94" s="98" t="str">
        <f>IF(Y94="","","オープン　"&amp;C112)</f>
        <v/>
      </c>
      <c r="AD94" s="98" t="str">
        <f>IF(ISBLANK(H112),"",H112)</f>
        <v/>
      </c>
      <c r="AE94" s="98" t="str">
        <f>IF(ISBLANK([1]選手登録!F$8),"",[1]選手登録!F$8)</f>
        <v/>
      </c>
      <c r="AF94" s="98">
        <v>1</v>
      </c>
      <c r="AG94" s="106"/>
      <c r="AH94" s="97"/>
      <c r="AI94" s="97">
        <v>5</v>
      </c>
      <c r="AJ94" s="98" t="str">
        <f>[1]選手登録!F108</f>
        <v/>
      </c>
      <c r="AK94" s="98" t="str">
        <f t="shared" si="25"/>
        <v/>
      </c>
      <c r="AL94" s="98" t="str">
        <f t="shared" si="26"/>
        <v/>
      </c>
      <c r="AM94" s="98" t="str">
        <f t="shared" si="27"/>
        <v/>
      </c>
      <c r="AN94" s="98" t="str">
        <f t="shared" si="28"/>
        <v/>
      </c>
      <c r="AO94" s="98">
        <f t="shared" si="29"/>
        <v>0</v>
      </c>
      <c r="AP94" s="105" t="str">
        <f t="shared" si="30"/>
        <v/>
      </c>
    </row>
    <row r="95" spans="1:42" ht="18.75" customHeight="1" x14ac:dyDescent="0.15">
      <c r="A95" s="242" t="s">
        <v>113</v>
      </c>
      <c r="B95" s="242"/>
      <c r="C95" s="242"/>
      <c r="D95" s="242"/>
      <c r="E95" s="249" t="str">
        <f>IF(E48="","",E48)</f>
        <v/>
      </c>
      <c r="F95" s="249"/>
      <c r="G95" s="249"/>
      <c r="H95" s="250" t="str">
        <f>IF(H48="","",H48)</f>
        <v/>
      </c>
      <c r="J95" s="242" t="s">
        <v>115</v>
      </c>
      <c r="K95" s="242"/>
      <c r="L95" s="251" t="str">
        <f>IF(ISBLANK([1]選手登録!K10),"   -     -       ",[1]選手登録!K10)</f>
        <v/>
      </c>
      <c r="M95" s="251"/>
      <c r="N95" s="251"/>
      <c r="O95" s="251"/>
      <c r="P95" s="251"/>
      <c r="Q95" s="251"/>
      <c r="R95" s="252"/>
      <c r="S95" s="50"/>
      <c r="T95" s="104"/>
      <c r="U95" s="98"/>
      <c r="V95" s="98" t="str">
        <f>IF(W95="","",(SUM(W$10:W95)))</f>
        <v/>
      </c>
      <c r="W95" s="98" t="str">
        <f t="shared" si="24"/>
        <v/>
      </c>
      <c r="X95" s="98">
        <v>1</v>
      </c>
      <c r="Y95" s="98" t="str">
        <f>IF(ISBLANK(I112),"",I112)</f>
        <v/>
      </c>
      <c r="Z95" s="98" t="str">
        <f>IF(ISBLANK(I112),"",VLOOKUP(I112,男,18,FALSE))</f>
        <v/>
      </c>
      <c r="AA95" s="98" t="str">
        <f>IF(ISBLANK(I112),"",VLOOKUP(I112,男,19,FALSE))</f>
        <v/>
      </c>
      <c r="AB95" s="98" t="str">
        <f>IF(ISBLANK(I112),"",VLOOKUP(I112,男,4,FALSE))</f>
        <v/>
      </c>
      <c r="AC95" s="98" t="str">
        <f>IF(Y95="","","オープン　"&amp;C112)</f>
        <v/>
      </c>
      <c r="AD95" s="98" t="str">
        <f>IF(ISBLANK(L112),"",L112)</f>
        <v/>
      </c>
      <c r="AE95" s="98" t="str">
        <f>IF(ISBLANK([1]選手登録!F$8),"",[1]選手登録!F$8)</f>
        <v/>
      </c>
      <c r="AF95" s="98">
        <v>1</v>
      </c>
      <c r="AG95" s="106"/>
      <c r="AH95" s="97"/>
      <c r="AI95" s="97">
        <v>6</v>
      </c>
      <c r="AJ95" s="98" t="str">
        <f>[1]選手登録!F109</f>
        <v/>
      </c>
      <c r="AK95" s="98" t="str">
        <f t="shared" si="25"/>
        <v/>
      </c>
      <c r="AL95" s="98" t="str">
        <f t="shared" si="26"/>
        <v/>
      </c>
      <c r="AM95" s="98" t="str">
        <f t="shared" si="27"/>
        <v/>
      </c>
      <c r="AN95" s="98" t="str">
        <f t="shared" si="28"/>
        <v/>
      </c>
      <c r="AO95" s="98">
        <f t="shared" si="29"/>
        <v>0</v>
      </c>
      <c r="AP95" s="105" t="str">
        <f t="shared" si="30"/>
        <v/>
      </c>
    </row>
    <row r="96" spans="1:42" ht="18.75" customHeight="1" x14ac:dyDescent="0.15">
      <c r="A96" s="242" t="s">
        <v>113</v>
      </c>
      <c r="B96" s="242"/>
      <c r="C96" s="242"/>
      <c r="D96" s="242"/>
      <c r="E96" s="249" t="str">
        <f>IF(E49="","",E49)</f>
        <v/>
      </c>
      <c r="F96" s="249"/>
      <c r="G96" s="249"/>
      <c r="H96" s="250" t="str">
        <f>IF(H49="","",H49)</f>
        <v/>
      </c>
      <c r="J96" s="242" t="s">
        <v>117</v>
      </c>
      <c r="K96" s="242"/>
      <c r="L96" s="255" t="str">
        <f>IF(L49="","",L49)</f>
        <v/>
      </c>
      <c r="M96" s="255"/>
      <c r="N96" s="256"/>
      <c r="O96" s="256"/>
      <c r="P96" s="256"/>
      <c r="Q96" s="256"/>
      <c r="R96" s="48"/>
      <c r="S96" s="50"/>
      <c r="T96" s="104"/>
      <c r="U96" s="98"/>
      <c r="V96" s="98" t="str">
        <f>IF(W96="","",(SUM(W$10:W96)))</f>
        <v/>
      </c>
      <c r="W96" s="98" t="str">
        <f t="shared" si="24"/>
        <v/>
      </c>
      <c r="X96" s="98">
        <v>1</v>
      </c>
      <c r="Y96" s="98" t="str">
        <f>IF(ISBLANK(M112),"",M112)</f>
        <v/>
      </c>
      <c r="Z96" s="98" t="str">
        <f>IF(ISBLANK(M112),"",VLOOKUP(M112,男,18,FALSE))</f>
        <v/>
      </c>
      <c r="AA96" s="98" t="str">
        <f>IF(ISBLANK(M112),"",VLOOKUP(M112,男,19,FALSE))</f>
        <v/>
      </c>
      <c r="AB96" s="98" t="str">
        <f>IF(ISBLANK(M112),"",VLOOKUP(M112,男,4,FALSE))</f>
        <v/>
      </c>
      <c r="AC96" s="98" t="str">
        <f>IF(Y96="","","オープン　"&amp;C112)</f>
        <v/>
      </c>
      <c r="AD96" s="98" t="str">
        <f>IF(ISBLANK(Q112),"",Q112)</f>
        <v/>
      </c>
      <c r="AE96" s="98" t="str">
        <f>IF(ISBLANK([1]選手登録!F$8),"",[1]選手登録!F$8)</f>
        <v/>
      </c>
      <c r="AF96" s="98">
        <v>1</v>
      </c>
      <c r="AG96" s="106"/>
      <c r="AH96" s="97"/>
      <c r="AI96" s="97">
        <v>7</v>
      </c>
      <c r="AJ96" s="98" t="str">
        <f>[1]選手登録!F110</f>
        <v/>
      </c>
      <c r="AK96" s="98" t="str">
        <f t="shared" si="25"/>
        <v/>
      </c>
      <c r="AL96" s="98" t="str">
        <f t="shared" si="26"/>
        <v/>
      </c>
      <c r="AM96" s="98" t="str">
        <f t="shared" si="27"/>
        <v/>
      </c>
      <c r="AN96" s="98" t="str">
        <f t="shared" si="28"/>
        <v/>
      </c>
      <c r="AO96" s="98">
        <f t="shared" si="29"/>
        <v>0</v>
      </c>
      <c r="AP96" s="105" t="str">
        <f t="shared" si="30"/>
        <v/>
      </c>
    </row>
    <row r="97" spans="1:42" ht="18.75" customHeight="1" x14ac:dyDescent="0.15">
      <c r="A97" s="84"/>
      <c r="B97" s="84"/>
      <c r="C97" s="84"/>
      <c r="D97" s="57"/>
      <c r="E97" s="57"/>
      <c r="F97" s="57"/>
      <c r="G97" s="37"/>
      <c r="H97" s="37"/>
      <c r="I97" s="37"/>
      <c r="J97" s="37"/>
      <c r="K97" s="37"/>
      <c r="L97" s="37"/>
      <c r="M97" s="37"/>
      <c r="N97" s="37"/>
      <c r="O97" s="37"/>
      <c r="P97" s="37"/>
      <c r="R97" s="252"/>
      <c r="S97" s="50"/>
      <c r="T97" s="104"/>
      <c r="U97" s="98"/>
      <c r="V97" s="98" t="str">
        <f>IF(W97="","",(SUM(W$10:W97)))</f>
        <v/>
      </c>
      <c r="W97" s="98" t="str">
        <f t="shared" si="24"/>
        <v/>
      </c>
      <c r="X97" s="98">
        <v>1</v>
      </c>
      <c r="Y97" s="98" t="str">
        <f>IF(ISBLANK(E113),"",E113)</f>
        <v/>
      </c>
      <c r="Z97" s="98" t="str">
        <f>IF(ISBLANK(E113),"",VLOOKUP(E113,男,18,FALSE))</f>
        <v/>
      </c>
      <c r="AA97" s="98" t="str">
        <f>IF(ISBLANK(E113),"",VLOOKUP(E113,男,19,FALSE))</f>
        <v/>
      </c>
      <c r="AB97" s="98" t="str">
        <f>IF(ISBLANK(E113),"",VLOOKUP(E113,男,4,FALSE))</f>
        <v/>
      </c>
      <c r="AC97" s="98" t="str">
        <f>IF(Y97="","","オープン　"&amp;C113)</f>
        <v/>
      </c>
      <c r="AD97" s="98" t="str">
        <f>IF(ISBLANK(H113),"",H113)</f>
        <v/>
      </c>
      <c r="AE97" s="98" t="str">
        <f>IF(ISBLANK([1]選手登録!F$8),"",[1]選手登録!F$8)</f>
        <v/>
      </c>
      <c r="AF97" s="98">
        <v>1</v>
      </c>
      <c r="AG97" s="106"/>
      <c r="AH97" s="97"/>
      <c r="AI97" s="97">
        <v>8</v>
      </c>
      <c r="AJ97" s="98" t="str">
        <f>[1]選手登録!F111</f>
        <v/>
      </c>
      <c r="AK97" s="98" t="str">
        <f t="shared" si="25"/>
        <v/>
      </c>
      <c r="AL97" s="98" t="str">
        <f t="shared" si="26"/>
        <v/>
      </c>
      <c r="AM97" s="98" t="str">
        <f t="shared" si="27"/>
        <v/>
      </c>
      <c r="AN97" s="98" t="str">
        <f t="shared" si="28"/>
        <v/>
      </c>
      <c r="AO97" s="98">
        <f t="shared" si="29"/>
        <v>0</v>
      </c>
      <c r="AP97" s="105" t="str">
        <f t="shared" si="30"/>
        <v/>
      </c>
    </row>
    <row r="98" spans="1:42" ht="18.75" customHeight="1" x14ac:dyDescent="0.15">
      <c r="R98" s="252"/>
      <c r="S98" s="50"/>
      <c r="T98" s="104"/>
      <c r="U98" s="98"/>
      <c r="V98" s="98" t="str">
        <f>IF(W98="","",(SUM(W$10:W98)))</f>
        <v/>
      </c>
      <c r="W98" s="98" t="str">
        <f t="shared" si="24"/>
        <v/>
      </c>
      <c r="X98" s="98">
        <v>1</v>
      </c>
      <c r="Y98" s="98" t="str">
        <f>IF(ISBLANK(I113),"",I113)</f>
        <v/>
      </c>
      <c r="Z98" s="98" t="str">
        <f>IF(ISBLANK(I113),"",VLOOKUP(I113,男,18,FALSE))</f>
        <v/>
      </c>
      <c r="AA98" s="98" t="str">
        <f>IF(ISBLANK(I113),"",VLOOKUP(I113,男,19,FALSE))</f>
        <v/>
      </c>
      <c r="AB98" s="98" t="str">
        <f>IF(ISBLANK(I113),"",VLOOKUP(I113,男,4,FALSE))</f>
        <v/>
      </c>
      <c r="AC98" s="98" t="str">
        <f>IF(Y98="","","オープン　"&amp;C113)</f>
        <v/>
      </c>
      <c r="AD98" s="98" t="str">
        <f>IF(ISBLANK(L113),"",L113)</f>
        <v/>
      </c>
      <c r="AE98" s="98" t="str">
        <f>IF(ISBLANK([1]選手登録!F$8),"",[1]選手登録!F$8)</f>
        <v/>
      </c>
      <c r="AF98" s="98">
        <v>1</v>
      </c>
      <c r="AG98" s="106"/>
      <c r="AH98" s="97"/>
      <c r="AI98" s="97">
        <v>9</v>
      </c>
      <c r="AJ98" s="98" t="str">
        <f>[1]選手登録!F112</f>
        <v/>
      </c>
      <c r="AK98" s="98" t="str">
        <f t="shared" si="25"/>
        <v/>
      </c>
      <c r="AL98" s="98" t="str">
        <f t="shared" si="26"/>
        <v/>
      </c>
      <c r="AM98" s="98" t="str">
        <f t="shared" si="27"/>
        <v/>
      </c>
      <c r="AN98" s="98" t="str">
        <f t="shared" si="28"/>
        <v/>
      </c>
      <c r="AO98" s="98">
        <f t="shared" si="29"/>
        <v>0</v>
      </c>
      <c r="AP98" s="105" t="str">
        <f t="shared" si="30"/>
        <v/>
      </c>
    </row>
    <row r="99" spans="1:42" ht="18.75" customHeight="1" x14ac:dyDescent="0.15">
      <c r="A99" s="84"/>
      <c r="B99" s="84"/>
      <c r="C99" s="84"/>
      <c r="D99" s="57"/>
      <c r="E99" s="57"/>
      <c r="F99" s="57"/>
      <c r="G99" s="57"/>
      <c r="H99" s="37"/>
      <c r="I99" s="57"/>
      <c r="J99" s="57"/>
      <c r="K99" s="57"/>
      <c r="L99" s="57"/>
      <c r="M99" s="57"/>
      <c r="N99" s="57"/>
      <c r="P99" s="39" t="s">
        <v>136</v>
      </c>
      <c r="Q99" s="39"/>
      <c r="R99" s="252"/>
      <c r="S99" s="50"/>
      <c r="T99" s="104"/>
      <c r="U99" s="98"/>
      <c r="V99" s="98" t="str">
        <f>IF(W99="","",(SUM(W$10:W99)))</f>
        <v/>
      </c>
      <c r="W99" s="98" t="str">
        <f t="shared" si="24"/>
        <v/>
      </c>
      <c r="X99" s="98">
        <v>1</v>
      </c>
      <c r="Y99" s="98" t="str">
        <f>IF(ISBLANK(M113),"",M113)</f>
        <v/>
      </c>
      <c r="Z99" s="98" t="str">
        <f>IF(ISBLANK(M113),"",VLOOKUP(M113,男,18,FALSE))</f>
        <v/>
      </c>
      <c r="AA99" s="98" t="str">
        <f>IF(ISBLANK(M113),"",VLOOKUP(M113,男,19,FALSE))</f>
        <v/>
      </c>
      <c r="AB99" s="98" t="str">
        <f>IF(ISBLANK(M113),"",VLOOKUP(M113,男,4,FALSE))</f>
        <v/>
      </c>
      <c r="AC99" s="98" t="str">
        <f>IF(Y99="","","オープン　"&amp;C113)</f>
        <v/>
      </c>
      <c r="AD99" s="98" t="str">
        <f>IF(ISBLANK(Q113),"",Q113)</f>
        <v/>
      </c>
      <c r="AE99" s="98" t="str">
        <f>IF(ISBLANK([1]選手登録!F$8),"",[1]選手登録!F$8)</f>
        <v/>
      </c>
      <c r="AF99" s="98">
        <v>1</v>
      </c>
      <c r="AG99" s="106"/>
      <c r="AH99" s="97"/>
      <c r="AI99" s="97">
        <v>10</v>
      </c>
      <c r="AJ99" s="98" t="str">
        <f>[1]選手登録!F113</f>
        <v/>
      </c>
      <c r="AK99" s="98" t="str">
        <f t="shared" si="25"/>
        <v/>
      </c>
      <c r="AL99" s="98" t="str">
        <f t="shared" si="26"/>
        <v/>
      </c>
      <c r="AM99" s="98" t="str">
        <f t="shared" si="27"/>
        <v/>
      </c>
      <c r="AN99" s="98" t="str">
        <f t="shared" si="28"/>
        <v/>
      </c>
      <c r="AO99" s="98">
        <f t="shared" si="29"/>
        <v>0</v>
      </c>
      <c r="AP99" s="105" t="str">
        <f t="shared" si="30"/>
        <v/>
      </c>
    </row>
    <row r="100" spans="1:42" ht="18.75" customHeight="1" x14ac:dyDescent="0.15">
      <c r="A100" s="45" t="str">
        <f>"第"&amp;VLOOKUP([1]選手登録!T$1,[1]選手登録!AM$1:AX$65536,6)&amp;"回　広島市中学校総合体育大会《陸上競技》の部　追加選手申込一覧表"</f>
        <v>第71回　広島市中学校総合体育大会《陸上競技》の部　追加選手申込一覧表</v>
      </c>
      <c r="B100" s="45"/>
      <c r="C100" s="45"/>
      <c r="D100" s="45"/>
      <c r="E100" s="45"/>
      <c r="F100" s="45"/>
      <c r="G100" s="45"/>
      <c r="H100" s="45"/>
      <c r="I100" s="45"/>
      <c r="J100" s="45"/>
      <c r="K100" s="45"/>
      <c r="L100" s="45"/>
      <c r="M100" s="45"/>
      <c r="N100" s="45"/>
      <c r="O100" s="45"/>
      <c r="P100" s="45"/>
      <c r="R100" s="252"/>
      <c r="S100" s="50"/>
      <c r="T100" s="104"/>
      <c r="U100" s="98"/>
      <c r="V100" s="98" t="str">
        <f>IF(W100="","",(SUM(W$10:W100)))</f>
        <v/>
      </c>
      <c r="W100" s="98" t="str">
        <f t="shared" si="24"/>
        <v/>
      </c>
      <c r="X100" s="98">
        <v>1</v>
      </c>
      <c r="Y100" s="98" t="str">
        <f>IF(ISBLANK(E114),"",E114)</f>
        <v/>
      </c>
      <c r="Z100" s="98" t="str">
        <f>IF(ISBLANK(E114),"",VLOOKUP(E114,男,18,FALSE))</f>
        <v/>
      </c>
      <c r="AA100" s="98" t="str">
        <f>IF(ISBLANK(E114),"",VLOOKUP(E114,男,19,FALSE))</f>
        <v/>
      </c>
      <c r="AB100" s="98" t="str">
        <f>IF(ISBLANK(E114),"",VLOOKUP(E114,男,4,FALSE))</f>
        <v/>
      </c>
      <c r="AC100" s="98" t="str">
        <f>IF(Y100="","","オープン　"&amp;C114)</f>
        <v/>
      </c>
      <c r="AD100" s="98" t="str">
        <f>IF(ISBLANK(H114),"",H114)</f>
        <v/>
      </c>
      <c r="AE100" s="98" t="str">
        <f>IF(ISBLANK([1]選手登録!F$8),"",[1]選手登録!F$8)</f>
        <v/>
      </c>
      <c r="AF100" s="98">
        <v>1</v>
      </c>
      <c r="AG100" s="106"/>
      <c r="AH100" s="97"/>
      <c r="AI100" s="97">
        <v>11</v>
      </c>
      <c r="AJ100" s="98" t="str">
        <f>[1]選手登録!F114</f>
        <v/>
      </c>
      <c r="AK100" s="98" t="str">
        <f t="shared" si="25"/>
        <v/>
      </c>
      <c r="AL100" s="98" t="str">
        <f t="shared" si="26"/>
        <v/>
      </c>
      <c r="AM100" s="98" t="str">
        <f t="shared" si="27"/>
        <v/>
      </c>
      <c r="AN100" s="98" t="str">
        <f t="shared" si="28"/>
        <v/>
      </c>
      <c r="AO100" s="98">
        <f t="shared" si="29"/>
        <v>0</v>
      </c>
      <c r="AP100" s="105" t="str">
        <f t="shared" si="30"/>
        <v/>
      </c>
    </row>
    <row r="101" spans="1:42" ht="18" customHeight="1" thickBot="1" x14ac:dyDescent="0.2">
      <c r="A101" s="37"/>
      <c r="B101" s="37"/>
      <c r="C101" s="37"/>
      <c r="D101" s="37"/>
      <c r="E101" s="37"/>
      <c r="F101" s="37"/>
      <c r="G101" s="37"/>
      <c r="H101" s="37"/>
      <c r="I101" s="37"/>
      <c r="J101" s="37"/>
      <c r="K101" s="37"/>
      <c r="L101" s="37"/>
      <c r="M101" s="37"/>
      <c r="N101" s="37"/>
      <c r="O101" s="37"/>
      <c r="P101" s="37"/>
      <c r="R101" s="48"/>
      <c r="S101" s="93"/>
      <c r="T101" s="104"/>
      <c r="U101" s="98"/>
      <c r="V101" s="98" t="str">
        <f>IF(W101="","",(SUM(W$10:W101)))</f>
        <v/>
      </c>
      <c r="W101" s="98" t="str">
        <f t="shared" si="24"/>
        <v/>
      </c>
      <c r="X101" s="98">
        <v>1</v>
      </c>
      <c r="Y101" s="98" t="str">
        <f>IF(ISBLANK(I114),"",I114)</f>
        <v/>
      </c>
      <c r="Z101" s="98" t="str">
        <f>IF(ISBLANK(I114),"",VLOOKUP(I114,男,18,FALSE))</f>
        <v/>
      </c>
      <c r="AA101" s="98" t="str">
        <f>IF(ISBLANK(I114),"",VLOOKUP(I114,男,19,FALSE))</f>
        <v/>
      </c>
      <c r="AB101" s="98" t="str">
        <f>IF(ISBLANK(I114),"",VLOOKUP(I114,男,4,FALSE))</f>
        <v/>
      </c>
      <c r="AC101" s="98" t="str">
        <f>IF(Y101="","","オープン　"&amp;C114)</f>
        <v/>
      </c>
      <c r="AD101" s="98" t="str">
        <f>IF(ISBLANK(L114),"",L114)</f>
        <v/>
      </c>
      <c r="AE101" s="98" t="str">
        <f>IF(ISBLANK([1]選手登録!F$8),"",[1]選手登録!F$8)</f>
        <v/>
      </c>
      <c r="AF101" s="98">
        <v>1</v>
      </c>
      <c r="AG101" s="106"/>
      <c r="AH101" s="97"/>
      <c r="AI101" s="97">
        <v>12</v>
      </c>
      <c r="AJ101" s="98" t="str">
        <f>[1]選手登録!F115</f>
        <v/>
      </c>
      <c r="AK101" s="98" t="str">
        <f t="shared" si="25"/>
        <v/>
      </c>
      <c r="AL101" s="98" t="str">
        <f t="shared" si="26"/>
        <v/>
      </c>
      <c r="AM101" s="98" t="str">
        <f t="shared" si="27"/>
        <v/>
      </c>
      <c r="AN101" s="98" t="str">
        <f t="shared" si="28"/>
        <v/>
      </c>
      <c r="AO101" s="98">
        <f t="shared" si="29"/>
        <v>0</v>
      </c>
      <c r="AP101" s="105" t="str">
        <f t="shared" si="30"/>
        <v/>
      </c>
    </row>
    <row r="102" spans="1:42" ht="18" customHeight="1" x14ac:dyDescent="0.15">
      <c r="A102" s="51" t="s">
        <v>40</v>
      </c>
      <c r="B102" s="52"/>
      <c r="C102" s="53"/>
      <c r="D102" s="54" t="s">
        <v>41</v>
      </c>
      <c r="E102" s="55" t="s">
        <v>137</v>
      </c>
      <c r="F102" s="52"/>
      <c r="G102" s="56"/>
      <c r="I102" s="57"/>
      <c r="J102" s="57"/>
      <c r="K102" s="58"/>
      <c r="L102" s="62" t="s">
        <v>43</v>
      </c>
      <c r="M102" s="60" t="s">
        <v>44</v>
      </c>
      <c r="N102" s="61"/>
      <c r="O102" s="62" t="s">
        <v>45</v>
      </c>
      <c r="P102" s="63" t="s">
        <v>46</v>
      </c>
      <c r="R102" s="48"/>
      <c r="S102" s="93"/>
      <c r="T102" s="104"/>
      <c r="U102" s="98"/>
      <c r="V102" s="98" t="str">
        <f>IF(W102="","",(SUM(W$10:W102)))</f>
        <v/>
      </c>
      <c r="W102" s="98" t="str">
        <f t="shared" si="24"/>
        <v/>
      </c>
      <c r="X102" s="98">
        <v>1</v>
      </c>
      <c r="Y102" s="98" t="str">
        <f>IF(ISBLANK(M114),"",M114)</f>
        <v/>
      </c>
      <c r="Z102" s="98" t="str">
        <f>IF(ISBLANK(M114),"",VLOOKUP(M114,男,18,FALSE))</f>
        <v/>
      </c>
      <c r="AA102" s="98" t="str">
        <f>IF(ISBLANK(M114),"",VLOOKUP(M114,男,19,FALSE))</f>
        <v/>
      </c>
      <c r="AB102" s="98" t="str">
        <f>IF(ISBLANK(M114),"",VLOOKUP(M114,男,4,FALSE))</f>
        <v/>
      </c>
      <c r="AC102" s="98" t="str">
        <f>IF(Y102="","","オープン　"&amp;C114)</f>
        <v/>
      </c>
      <c r="AD102" s="98" t="str">
        <f>IF(ISBLANK(Q114),"",Q114)</f>
        <v/>
      </c>
      <c r="AE102" s="98" t="str">
        <f>IF(ISBLANK([1]選手登録!F$8),"",[1]選手登録!F$8)</f>
        <v/>
      </c>
      <c r="AF102" s="98">
        <v>1</v>
      </c>
      <c r="AG102" s="106"/>
      <c r="AH102" s="97"/>
      <c r="AI102" s="97">
        <v>13</v>
      </c>
      <c r="AJ102" s="98" t="str">
        <f>[1]選手登録!F116</f>
        <v/>
      </c>
      <c r="AK102" s="98" t="str">
        <f t="shared" si="25"/>
        <v/>
      </c>
      <c r="AL102" s="98" t="str">
        <f t="shared" si="26"/>
        <v/>
      </c>
      <c r="AM102" s="98" t="str">
        <f t="shared" si="27"/>
        <v/>
      </c>
      <c r="AN102" s="98" t="str">
        <f t="shared" si="28"/>
        <v/>
      </c>
      <c r="AO102" s="98">
        <f t="shared" si="29"/>
        <v>0</v>
      </c>
      <c r="AP102" s="105" t="str">
        <f t="shared" si="30"/>
        <v/>
      </c>
    </row>
    <row r="103" spans="1:42" ht="18" customHeight="1" thickBot="1" x14ac:dyDescent="0.2">
      <c r="A103" s="67" t="str">
        <f>IF(ISBLANK([1]選手登録!G$5),"",VLOOKUP([1]選手登録!G$5,登録,10,0))</f>
        <v/>
      </c>
      <c r="B103" s="68"/>
      <c r="C103" s="69"/>
      <c r="D103" s="70" t="str">
        <f>IF(ISBLANK([1]選手登録!G$5),"",VLOOKUP([1]選手登録!G$5,登録,11,0))</f>
        <v/>
      </c>
      <c r="E103" s="71" t="str">
        <f>IF(ISBLANK([1]選手登録!G$5),"",VLOOKUP([1]選手登録!G$5,登録,2,0))</f>
        <v/>
      </c>
      <c r="F103" s="72"/>
      <c r="G103" s="73" t="s">
        <v>49</v>
      </c>
      <c r="I103" s="57"/>
      <c r="J103" s="57"/>
      <c r="K103" s="257" t="s">
        <v>50</v>
      </c>
      <c r="L103" s="258" t="str">
        <f>IF(L$6="","",L$6)</f>
        <v/>
      </c>
      <c r="M103" s="259" t="str">
        <f>IF(M$6="","",M$6)</f>
        <v/>
      </c>
      <c r="N103" s="260"/>
      <c r="O103" s="258" t="str">
        <f>IF(O$6="","",O$6)</f>
        <v/>
      </c>
      <c r="P103" s="78" t="str">
        <f>IF(P$6="","",P$6)</f>
        <v/>
      </c>
      <c r="R103" s="48"/>
      <c r="S103" s="93"/>
      <c r="T103" s="104"/>
      <c r="U103" s="98"/>
      <c r="V103" s="98" t="str">
        <f>IF(W103="","",(SUM(W$10:W103)))</f>
        <v/>
      </c>
      <c r="W103" s="98" t="str">
        <f t="shared" si="24"/>
        <v/>
      </c>
      <c r="X103" s="98"/>
      <c r="Y103" s="98"/>
      <c r="Z103" s="98"/>
      <c r="AA103" s="98"/>
      <c r="AB103" s="98"/>
      <c r="AC103" s="98"/>
      <c r="AD103" s="98"/>
      <c r="AE103" s="98"/>
      <c r="AF103" s="98"/>
      <c r="AG103" s="106"/>
      <c r="AH103" s="97"/>
      <c r="AI103" s="97">
        <v>14</v>
      </c>
      <c r="AJ103" s="98" t="str">
        <f>[1]選手登録!F117</f>
        <v/>
      </c>
      <c r="AK103" s="98" t="str">
        <f t="shared" si="25"/>
        <v/>
      </c>
      <c r="AL103" s="98" t="str">
        <f t="shared" si="26"/>
        <v/>
      </c>
      <c r="AM103" s="98" t="str">
        <f t="shared" si="27"/>
        <v/>
      </c>
      <c r="AN103" s="98" t="str">
        <f t="shared" si="28"/>
        <v/>
      </c>
      <c r="AO103" s="98">
        <f t="shared" si="29"/>
        <v>0</v>
      </c>
      <c r="AP103" s="105" t="str">
        <f t="shared" si="30"/>
        <v/>
      </c>
    </row>
    <row r="104" spans="1:42" ht="18" customHeight="1" thickBot="1" x14ac:dyDescent="0.2">
      <c r="A104" s="37"/>
      <c r="B104" s="37"/>
      <c r="C104" s="37"/>
      <c r="D104" s="37"/>
      <c r="E104" s="82" t="s">
        <v>51</v>
      </c>
      <c r="F104" s="83" t="str">
        <f>IF(ISBLANK([1]選手登録!G$5),"",[1]選手登録!G$5)</f>
        <v/>
      </c>
      <c r="G104" s="84"/>
      <c r="H104" s="57"/>
      <c r="I104" s="57"/>
      <c r="J104" s="57"/>
      <c r="K104" s="85" t="s">
        <v>52</v>
      </c>
      <c r="L104" s="261" t="str">
        <f>IF(L$7="","",L$7)</f>
        <v/>
      </c>
      <c r="M104" s="262" t="str">
        <f>IF(M$7="","",M$7)</f>
        <v/>
      </c>
      <c r="N104" s="263"/>
      <c r="O104" s="261" t="str">
        <f>IF(O$7="","",O$7)</f>
        <v/>
      </c>
      <c r="P104" s="90" t="str">
        <f>IF(P$7="","",P$7)</f>
        <v/>
      </c>
      <c r="R104" s="48"/>
      <c r="S104" s="93"/>
      <c r="T104" s="104"/>
      <c r="U104" s="98"/>
      <c r="V104" s="98" t="str">
        <f>IF(W104="","",(SUM(W$10:W104)))</f>
        <v/>
      </c>
      <c r="W104" s="98" t="str">
        <f t="shared" si="24"/>
        <v/>
      </c>
      <c r="X104" s="98"/>
      <c r="Y104" s="98"/>
      <c r="Z104" s="98"/>
      <c r="AA104" s="98"/>
      <c r="AB104" s="98"/>
      <c r="AC104" s="98"/>
      <c r="AD104" s="98"/>
      <c r="AE104" s="98"/>
      <c r="AF104" s="98"/>
      <c r="AG104" s="106"/>
      <c r="AH104" s="97"/>
      <c r="AI104" s="97">
        <v>15</v>
      </c>
      <c r="AJ104" s="98" t="str">
        <f>[1]選手登録!F118</f>
        <v/>
      </c>
      <c r="AK104" s="98" t="str">
        <f t="shared" si="25"/>
        <v/>
      </c>
      <c r="AL104" s="98" t="str">
        <f t="shared" si="26"/>
        <v/>
      </c>
      <c r="AM104" s="98" t="str">
        <f t="shared" si="27"/>
        <v/>
      </c>
      <c r="AN104" s="98" t="str">
        <f t="shared" si="28"/>
        <v/>
      </c>
      <c r="AO104" s="98">
        <f t="shared" si="29"/>
        <v>0</v>
      </c>
      <c r="AP104" s="105" t="str">
        <f t="shared" si="30"/>
        <v/>
      </c>
    </row>
    <row r="105" spans="1:42" ht="18" customHeight="1" thickBot="1" x14ac:dyDescent="0.2">
      <c r="A105" s="37"/>
      <c r="B105" s="37"/>
      <c r="C105" s="37"/>
      <c r="D105" s="37"/>
      <c r="E105" s="37"/>
      <c r="F105" s="37"/>
      <c r="G105" s="37"/>
      <c r="H105" s="37"/>
      <c r="I105" s="37"/>
      <c r="J105" s="37"/>
      <c r="K105" s="37"/>
      <c r="L105" s="37"/>
      <c r="M105" s="37"/>
      <c r="N105" s="37"/>
      <c r="O105" s="37"/>
      <c r="P105" s="37"/>
      <c r="R105" s="48"/>
      <c r="S105" s="93"/>
      <c r="T105" s="104"/>
      <c r="U105" s="98"/>
      <c r="V105" s="98" t="str">
        <f>IF(W105="","",(SUM(W$10:W105)))</f>
        <v/>
      </c>
      <c r="W105" s="98" t="str">
        <f t="shared" si="24"/>
        <v/>
      </c>
      <c r="X105" s="98"/>
      <c r="Y105" s="98"/>
      <c r="Z105" s="98"/>
      <c r="AA105" s="98"/>
      <c r="AB105" s="98"/>
      <c r="AC105" s="98"/>
      <c r="AD105" s="98"/>
      <c r="AE105" s="98"/>
      <c r="AF105" s="98"/>
      <c r="AG105" s="106"/>
      <c r="AH105" s="97"/>
      <c r="AI105" s="97">
        <v>16</v>
      </c>
      <c r="AJ105" s="98" t="str">
        <f>[1]選手登録!F119</f>
        <v/>
      </c>
      <c r="AK105" s="98" t="str">
        <f t="shared" si="25"/>
        <v/>
      </c>
      <c r="AL105" s="98" t="str">
        <f t="shared" si="26"/>
        <v/>
      </c>
      <c r="AM105" s="98" t="str">
        <f t="shared" si="27"/>
        <v/>
      </c>
      <c r="AN105" s="98" t="str">
        <f t="shared" si="28"/>
        <v/>
      </c>
      <c r="AO105" s="98">
        <f t="shared" si="29"/>
        <v>0</v>
      </c>
      <c r="AP105" s="105" t="str">
        <f t="shared" si="30"/>
        <v/>
      </c>
    </row>
    <row r="106" spans="1:42" ht="18" customHeight="1" x14ac:dyDescent="0.15">
      <c r="A106" s="99"/>
      <c r="B106" s="100"/>
      <c r="C106" s="100"/>
      <c r="D106" s="101"/>
      <c r="E106" s="60" t="s">
        <v>53</v>
      </c>
      <c r="F106" s="271"/>
      <c r="G106" s="271"/>
      <c r="H106" s="271"/>
      <c r="I106" s="271"/>
      <c r="J106" s="271"/>
      <c r="K106" s="271"/>
      <c r="L106" s="271"/>
      <c r="M106" s="271"/>
      <c r="N106" s="271"/>
      <c r="O106" s="271"/>
      <c r="P106" s="271"/>
      <c r="Q106" s="103"/>
      <c r="R106" s="48"/>
      <c r="S106" s="93"/>
      <c r="T106" s="104"/>
      <c r="U106" s="98"/>
      <c r="V106" s="98" t="str">
        <f>IF(W106="","",(SUM(W$10:W106)))</f>
        <v/>
      </c>
      <c r="W106" s="98"/>
      <c r="X106" s="98"/>
      <c r="Y106" s="98"/>
      <c r="Z106" s="98"/>
      <c r="AA106" s="98"/>
      <c r="AB106" s="98"/>
      <c r="AC106" s="98"/>
      <c r="AD106" s="98"/>
      <c r="AE106" s="98"/>
      <c r="AF106" s="98"/>
      <c r="AG106" s="106"/>
      <c r="AH106" s="97"/>
      <c r="AI106" s="97">
        <v>17</v>
      </c>
      <c r="AJ106" s="98" t="str">
        <f>[1]選手登録!F120</f>
        <v/>
      </c>
      <c r="AK106" s="98" t="str">
        <f t="shared" si="25"/>
        <v/>
      </c>
      <c r="AL106" s="98" t="str">
        <f t="shared" si="26"/>
        <v/>
      </c>
      <c r="AM106" s="98" t="str">
        <f t="shared" si="27"/>
        <v/>
      </c>
      <c r="AN106" s="98" t="str">
        <f t="shared" si="28"/>
        <v/>
      </c>
      <c r="AO106" s="98">
        <f t="shared" si="29"/>
        <v>0</v>
      </c>
      <c r="AP106" s="105" t="str">
        <f t="shared" si="30"/>
        <v/>
      </c>
    </row>
    <row r="107" spans="1:42" ht="18" customHeight="1" x14ac:dyDescent="0.15">
      <c r="A107" s="272" t="s">
        <v>138</v>
      </c>
      <c r="B107" s="273"/>
      <c r="C107" s="273"/>
      <c r="D107" s="273"/>
      <c r="E107" s="110" t="s">
        <v>51</v>
      </c>
      <c r="F107" s="111" t="s">
        <v>72</v>
      </c>
      <c r="G107" s="111"/>
      <c r="H107" s="112" t="s">
        <v>73</v>
      </c>
      <c r="I107" s="110" t="s">
        <v>51</v>
      </c>
      <c r="J107" s="111" t="s">
        <v>72</v>
      </c>
      <c r="K107" s="111"/>
      <c r="L107" s="112" t="s">
        <v>73</v>
      </c>
      <c r="M107" s="110" t="s">
        <v>51</v>
      </c>
      <c r="N107" s="111" t="s">
        <v>72</v>
      </c>
      <c r="O107" s="111"/>
      <c r="P107" s="111"/>
      <c r="Q107" s="274" t="s">
        <v>73</v>
      </c>
      <c r="R107" s="48"/>
      <c r="S107" s="93"/>
      <c r="T107" s="104"/>
      <c r="U107" s="98"/>
      <c r="V107" s="98" t="str">
        <f>IF(W107="","",(SUM(W$10:W107)))</f>
        <v/>
      </c>
      <c r="W107" s="98" t="str">
        <f t="shared" si="24"/>
        <v/>
      </c>
      <c r="X107" s="98">
        <v>2</v>
      </c>
      <c r="Y107" s="98" t="str">
        <f>IF(ISBLANK(E60),"",E60)</f>
        <v/>
      </c>
      <c r="Z107" s="98" t="str">
        <f>IF(ISBLANK(E60),"",VLOOKUP(E60,女,18,FALSE))</f>
        <v/>
      </c>
      <c r="AA107" s="98" t="str">
        <f>IF(ISBLANK(E60),"",VLOOKUP(E60,女,19,FALSE))</f>
        <v/>
      </c>
      <c r="AB107" s="98" t="str">
        <f>IF(ISBLANK(E60),"",VLOOKUP(E60,女,4,FALSE))</f>
        <v/>
      </c>
      <c r="AC107" s="98" t="str">
        <f>IF(Y107="","","高学年　"&amp;C60)</f>
        <v/>
      </c>
      <c r="AD107" s="98" t="str">
        <f>IF(ISBLANK(H60),"",H60)</f>
        <v/>
      </c>
      <c r="AE107" s="98" t="str">
        <f>IF(ISBLANK([1]選手登録!F$8),"",[1]選手登録!F$8)</f>
        <v/>
      </c>
      <c r="AF107" s="98">
        <v>2</v>
      </c>
      <c r="AG107" s="106"/>
      <c r="AH107" s="97"/>
      <c r="AI107" s="97">
        <v>18</v>
      </c>
      <c r="AJ107" s="98" t="str">
        <f>[1]選手登録!F121</f>
        <v/>
      </c>
      <c r="AK107" s="98" t="str">
        <f t="shared" si="25"/>
        <v/>
      </c>
      <c r="AL107" s="98" t="str">
        <f t="shared" si="26"/>
        <v/>
      </c>
      <c r="AM107" s="98" t="str">
        <f t="shared" si="27"/>
        <v/>
      </c>
      <c r="AN107" s="98" t="str">
        <f t="shared" si="28"/>
        <v/>
      </c>
      <c r="AO107" s="98">
        <f t="shared" si="29"/>
        <v>0</v>
      </c>
      <c r="AP107" s="105" t="str">
        <f t="shared" si="30"/>
        <v/>
      </c>
    </row>
    <row r="108" spans="1:42" ht="18" customHeight="1" thickBot="1" x14ac:dyDescent="0.2">
      <c r="A108" s="275" t="s">
        <v>139</v>
      </c>
      <c r="B108" s="276"/>
      <c r="C108" s="152" t="s">
        <v>83</v>
      </c>
      <c r="D108" s="153"/>
      <c r="E108" s="154"/>
      <c r="F108" s="155" t="str">
        <f t="shared" ref="F108:F114" si="31">IF(ISBLANK(E108),"",VLOOKUP(E108,男,18,FALSE)&amp;" ・ "&amp;VLOOKUP(E108,男,4,FALSE))</f>
        <v/>
      </c>
      <c r="G108" s="155"/>
      <c r="H108" s="156"/>
      <c r="I108" s="154"/>
      <c r="J108" s="155" t="str">
        <f t="shared" ref="J108:J114" si="32">IF(ISBLANK(I108),"",VLOOKUP(I108,男,18,FALSE)&amp;" ・ "&amp;VLOOKUP(I108,男,4,FALSE))</f>
        <v/>
      </c>
      <c r="K108" s="155"/>
      <c r="L108" s="181"/>
      <c r="M108" s="158"/>
      <c r="N108" s="159" t="str">
        <f t="shared" ref="N108:N114" si="33">IF(ISBLANK(M108),"",VLOOKUP(M108,男,18,FALSE)&amp;" ・ "&amp;VLOOKUP(M108,男,4,FALSE))</f>
        <v/>
      </c>
      <c r="O108" s="160"/>
      <c r="P108" s="213"/>
      <c r="Q108" s="277"/>
      <c r="R108" s="91"/>
      <c r="S108" s="93"/>
      <c r="T108" s="104"/>
      <c r="U108" s="98"/>
      <c r="V108" s="98" t="str">
        <f>IF(W108="","",(SUM(W$10:W108)))</f>
        <v/>
      </c>
      <c r="W108" s="98" t="str">
        <f t="shared" si="24"/>
        <v/>
      </c>
      <c r="X108" s="98">
        <v>2</v>
      </c>
      <c r="Y108" s="98" t="str">
        <f>IF(ISBLANK(I60),"",I60)</f>
        <v/>
      </c>
      <c r="Z108" s="98" t="str">
        <f>IF(ISBLANK(I60),"",VLOOKUP(I60,女,18,FALSE))</f>
        <v/>
      </c>
      <c r="AA108" s="98" t="str">
        <f>IF(ISBLANK(I60),"",VLOOKUP(I60,女,19,FALSE))</f>
        <v/>
      </c>
      <c r="AB108" s="98" t="str">
        <f>IF(ISBLANK(I60),"",VLOOKUP(I60,女,4,FALSE))</f>
        <v/>
      </c>
      <c r="AC108" s="98" t="str">
        <f>IF(Y108="","","高学年　"&amp;C60)</f>
        <v/>
      </c>
      <c r="AD108" s="98" t="str">
        <f>IF(ISBLANK(L60),"",L60)</f>
        <v/>
      </c>
      <c r="AE108" s="98" t="str">
        <f>IF(ISBLANK([1]選手登録!F$8),"",[1]選手登録!F$8)</f>
        <v/>
      </c>
      <c r="AF108" s="98">
        <v>2</v>
      </c>
      <c r="AG108" s="106"/>
      <c r="AH108" s="97"/>
      <c r="AI108" s="97">
        <v>19</v>
      </c>
      <c r="AJ108" s="98" t="str">
        <f>[1]選手登録!F122</f>
        <v/>
      </c>
      <c r="AK108" s="98" t="str">
        <f t="shared" si="25"/>
        <v/>
      </c>
      <c r="AL108" s="98" t="str">
        <f t="shared" si="26"/>
        <v/>
      </c>
      <c r="AM108" s="98" t="str">
        <f t="shared" si="27"/>
        <v/>
      </c>
      <c r="AN108" s="98" t="str">
        <f t="shared" si="28"/>
        <v/>
      </c>
      <c r="AO108" s="98">
        <f t="shared" si="29"/>
        <v>0</v>
      </c>
      <c r="AP108" s="105" t="str">
        <f t="shared" si="30"/>
        <v/>
      </c>
    </row>
    <row r="109" spans="1:42" ht="18" customHeight="1" x14ac:dyDescent="0.15">
      <c r="A109" s="278" t="s">
        <v>92</v>
      </c>
      <c r="B109" s="279"/>
      <c r="C109" s="280"/>
      <c r="D109" s="281"/>
      <c r="E109" s="143"/>
      <c r="F109" s="144" t="str">
        <f t="shared" si="31"/>
        <v/>
      </c>
      <c r="G109" s="144"/>
      <c r="H109" s="163"/>
      <c r="I109" s="143"/>
      <c r="J109" s="144" t="str">
        <f t="shared" si="32"/>
        <v/>
      </c>
      <c r="K109" s="144"/>
      <c r="L109" s="163"/>
      <c r="M109" s="143"/>
      <c r="N109" s="282" t="str">
        <f t="shared" si="33"/>
        <v/>
      </c>
      <c r="O109" s="283"/>
      <c r="P109" s="284"/>
      <c r="Q109" s="195"/>
      <c r="R109" s="91"/>
      <c r="S109" s="93"/>
      <c r="T109" s="104"/>
      <c r="U109" s="98"/>
      <c r="V109" s="98" t="str">
        <f>IF(W109="","",(SUM(W$10:W109)))</f>
        <v/>
      </c>
      <c r="W109" s="98" t="str">
        <f t="shared" si="24"/>
        <v/>
      </c>
      <c r="X109" s="98">
        <v>2</v>
      </c>
      <c r="Y109" s="98" t="str">
        <f>IF(ISBLANK(E61),"",E61)</f>
        <v/>
      </c>
      <c r="Z109" s="98" t="str">
        <f>IF(ISBLANK(E61),"",VLOOKUP(E61,女,18,FALSE))</f>
        <v/>
      </c>
      <c r="AA109" s="98" t="str">
        <f>IF(ISBLANK(E61),"",VLOOKUP(E61,女,19,FALSE))</f>
        <v/>
      </c>
      <c r="AB109" s="98" t="str">
        <f>IF(ISBLANK(E61),"",VLOOKUP(E61,女,4,FALSE))</f>
        <v/>
      </c>
      <c r="AC109" s="98" t="str">
        <f>IF(Y109="","","高学年　"&amp;C61)</f>
        <v/>
      </c>
      <c r="AD109" s="98" t="str">
        <f>IF(ISBLANK(H61),"",H61)</f>
        <v/>
      </c>
      <c r="AE109" s="98" t="str">
        <f>IF(ISBLANK([1]選手登録!F$8),"",[1]選手登録!F$8)</f>
        <v/>
      </c>
      <c r="AF109" s="98">
        <v>2</v>
      </c>
      <c r="AG109" s="106"/>
      <c r="AH109" s="97"/>
      <c r="AI109" s="97">
        <v>20</v>
      </c>
      <c r="AJ109" s="98" t="str">
        <f>[1]選手登録!F123</f>
        <v/>
      </c>
      <c r="AK109" s="98" t="str">
        <f t="shared" si="25"/>
        <v/>
      </c>
      <c r="AL109" s="98" t="str">
        <f t="shared" si="26"/>
        <v/>
      </c>
      <c r="AM109" s="98" t="str">
        <f t="shared" si="27"/>
        <v/>
      </c>
      <c r="AN109" s="98" t="str">
        <f t="shared" si="28"/>
        <v/>
      </c>
      <c r="AO109" s="98">
        <f t="shared" si="29"/>
        <v>0</v>
      </c>
      <c r="AP109" s="105" t="str">
        <f t="shared" si="30"/>
        <v/>
      </c>
    </row>
    <row r="110" spans="1:42" ht="18" customHeight="1" x14ac:dyDescent="0.15">
      <c r="A110" s="285"/>
      <c r="B110" s="286"/>
      <c r="C110" s="287"/>
      <c r="D110" s="288"/>
      <c r="E110" s="143"/>
      <c r="F110" s="123" t="str">
        <f t="shared" si="31"/>
        <v/>
      </c>
      <c r="G110" s="123"/>
      <c r="H110" s="124"/>
      <c r="I110" s="143"/>
      <c r="J110" s="123" t="str">
        <f t="shared" si="32"/>
        <v/>
      </c>
      <c r="K110" s="123"/>
      <c r="L110" s="124"/>
      <c r="M110" s="122"/>
      <c r="N110" s="127" t="str">
        <f t="shared" si="33"/>
        <v/>
      </c>
      <c r="O110" s="128"/>
      <c r="P110" s="198"/>
      <c r="Q110" s="199"/>
      <c r="R110" s="91"/>
      <c r="S110" s="93"/>
      <c r="T110" s="104"/>
      <c r="U110" s="98"/>
      <c r="V110" s="98" t="str">
        <f>IF(W110="","",(SUM(W$10:W110)))</f>
        <v/>
      </c>
      <c r="W110" s="98" t="str">
        <f t="shared" si="24"/>
        <v/>
      </c>
      <c r="X110" s="98">
        <v>2</v>
      </c>
      <c r="Y110" s="98" t="str">
        <f>IF(ISBLANK(I61),"",I61)</f>
        <v/>
      </c>
      <c r="Z110" s="98" t="str">
        <f>IF(ISBLANK(I61),"",VLOOKUP(I61,女,18,FALSE))</f>
        <v/>
      </c>
      <c r="AA110" s="98" t="str">
        <f>IF(ISBLANK(I61),"",VLOOKUP(I61,女,19,FALSE))</f>
        <v/>
      </c>
      <c r="AB110" s="98" t="str">
        <f>IF(ISBLANK(I61),"",VLOOKUP(I61,女,4,FALSE))</f>
        <v/>
      </c>
      <c r="AC110" s="98" t="str">
        <f>IF(Y110="","","高学年　"&amp;C61)</f>
        <v/>
      </c>
      <c r="AD110" s="98" t="str">
        <f>IF(ISBLANK(L61),"",L61)</f>
        <v/>
      </c>
      <c r="AE110" s="98" t="str">
        <f>IF(ISBLANK([1]選手登録!F$8),"",[1]選手登録!F$8)</f>
        <v/>
      </c>
      <c r="AF110" s="98">
        <v>2</v>
      </c>
      <c r="AG110" s="106"/>
      <c r="AH110" s="97"/>
      <c r="AI110" s="97">
        <v>21</v>
      </c>
      <c r="AJ110" s="98" t="str">
        <f>[1]選手登録!F124</f>
        <v/>
      </c>
      <c r="AK110" s="98" t="str">
        <f t="shared" si="25"/>
        <v/>
      </c>
      <c r="AL110" s="98" t="str">
        <f t="shared" si="26"/>
        <v/>
      </c>
      <c r="AM110" s="98" t="str">
        <f t="shared" si="27"/>
        <v/>
      </c>
      <c r="AN110" s="98" t="str">
        <f t="shared" si="28"/>
        <v/>
      </c>
      <c r="AO110" s="98">
        <f t="shared" si="29"/>
        <v>0</v>
      </c>
      <c r="AP110" s="105" t="str">
        <f t="shared" si="30"/>
        <v/>
      </c>
    </row>
    <row r="111" spans="1:42" ht="18" customHeight="1" x14ac:dyDescent="0.15">
      <c r="A111" s="285"/>
      <c r="B111" s="286"/>
      <c r="C111" s="287"/>
      <c r="D111" s="288"/>
      <c r="E111" s="122"/>
      <c r="F111" s="123" t="str">
        <f t="shared" si="31"/>
        <v/>
      </c>
      <c r="G111" s="123"/>
      <c r="H111" s="124"/>
      <c r="I111" s="122"/>
      <c r="J111" s="123" t="str">
        <f t="shared" si="32"/>
        <v/>
      </c>
      <c r="K111" s="123"/>
      <c r="L111" s="124"/>
      <c r="M111" s="122"/>
      <c r="N111" s="127" t="str">
        <f t="shared" si="33"/>
        <v/>
      </c>
      <c r="O111" s="128"/>
      <c r="P111" s="198"/>
      <c r="Q111" s="199"/>
      <c r="R111" s="91"/>
      <c r="S111" s="93"/>
      <c r="T111" s="104"/>
      <c r="U111" s="98"/>
      <c r="V111" s="98" t="str">
        <f>IF(W111="","",(SUM(W$10:W111)))</f>
        <v/>
      </c>
      <c r="W111" s="98" t="str">
        <f t="shared" si="24"/>
        <v/>
      </c>
      <c r="X111" s="98">
        <v>2</v>
      </c>
      <c r="Y111" s="98" t="str">
        <f>IF(ISBLANK(E62),"",E62)</f>
        <v/>
      </c>
      <c r="Z111" s="98" t="str">
        <f>IF(ISBLANK(E62),"",VLOOKUP(E62,女,18,FALSE))</f>
        <v/>
      </c>
      <c r="AA111" s="98" t="str">
        <f>IF(ISBLANK(E62),"",VLOOKUP(E62,女,19,FALSE))</f>
        <v/>
      </c>
      <c r="AB111" s="98" t="str">
        <f>IF(ISBLANK(E62),"",VLOOKUP(E62,女,4,FALSE))</f>
        <v/>
      </c>
      <c r="AC111" s="98" t="str">
        <f>IF(Y111="","","高学年　"&amp;C62)</f>
        <v/>
      </c>
      <c r="AD111" s="98" t="str">
        <f>IF(ISBLANK(H62),"",H62)</f>
        <v/>
      </c>
      <c r="AE111" s="98" t="str">
        <f>IF(ISBLANK([1]選手登録!F$8),"",[1]選手登録!F$8)</f>
        <v/>
      </c>
      <c r="AF111" s="98">
        <v>2</v>
      </c>
      <c r="AG111" s="106"/>
      <c r="AH111" s="97"/>
      <c r="AI111" s="97">
        <v>22</v>
      </c>
      <c r="AJ111" s="98" t="str">
        <f>[1]選手登録!F125</f>
        <v/>
      </c>
      <c r="AK111" s="98" t="str">
        <f t="shared" si="25"/>
        <v/>
      </c>
      <c r="AL111" s="98" t="str">
        <f t="shared" si="26"/>
        <v/>
      </c>
      <c r="AM111" s="98" t="str">
        <f t="shared" si="27"/>
        <v/>
      </c>
      <c r="AN111" s="98" t="str">
        <f t="shared" si="28"/>
        <v/>
      </c>
      <c r="AO111" s="98">
        <f t="shared" si="29"/>
        <v>0</v>
      </c>
      <c r="AP111" s="105" t="str">
        <f t="shared" si="30"/>
        <v/>
      </c>
    </row>
    <row r="112" spans="1:42" ht="18" customHeight="1" x14ac:dyDescent="0.15">
      <c r="A112" s="285"/>
      <c r="B112" s="286"/>
      <c r="C112" s="287"/>
      <c r="D112" s="288"/>
      <c r="E112" s="122"/>
      <c r="F112" s="123" t="str">
        <f t="shared" si="31"/>
        <v/>
      </c>
      <c r="G112" s="123"/>
      <c r="H112" s="124"/>
      <c r="I112" s="122"/>
      <c r="J112" s="123" t="str">
        <f t="shared" si="32"/>
        <v/>
      </c>
      <c r="K112" s="123"/>
      <c r="L112" s="124"/>
      <c r="M112" s="122"/>
      <c r="N112" s="127" t="str">
        <f t="shared" si="33"/>
        <v/>
      </c>
      <c r="O112" s="128"/>
      <c r="P112" s="198"/>
      <c r="Q112" s="199"/>
      <c r="R112" s="91"/>
      <c r="S112" s="93"/>
      <c r="T112" s="104"/>
      <c r="U112" s="98"/>
      <c r="V112" s="98" t="str">
        <f>IF(W112="","",(SUM(W$10:W112)))</f>
        <v/>
      </c>
      <c r="W112" s="98" t="str">
        <f t="shared" si="24"/>
        <v/>
      </c>
      <c r="X112" s="98">
        <v>2</v>
      </c>
      <c r="Y112" s="98" t="str">
        <f>IF(ISBLANK(I62),"",I62)</f>
        <v/>
      </c>
      <c r="Z112" s="98" t="str">
        <f>IF(ISBLANK(I62),"",VLOOKUP(I62,女,18,FALSE))</f>
        <v/>
      </c>
      <c r="AA112" s="98" t="str">
        <f>IF(ISBLANK(I62),"",VLOOKUP(I62,女,19,FALSE))</f>
        <v/>
      </c>
      <c r="AB112" s="98" t="str">
        <f>IF(ISBLANK(I62),"",VLOOKUP(I62,女,4,FALSE))</f>
        <v/>
      </c>
      <c r="AC112" s="98" t="str">
        <f>IF(Y112="","","高学年　"&amp;C62)</f>
        <v/>
      </c>
      <c r="AD112" s="98" t="str">
        <f>IF(ISBLANK(L62),"",L62)</f>
        <v/>
      </c>
      <c r="AE112" s="98" t="str">
        <f>IF(ISBLANK([1]選手登録!F$8),"",[1]選手登録!F$8)</f>
        <v/>
      </c>
      <c r="AF112" s="98">
        <v>2</v>
      </c>
      <c r="AG112" s="106"/>
      <c r="AH112" s="97"/>
      <c r="AI112" s="97">
        <v>23</v>
      </c>
      <c r="AJ112" s="98" t="str">
        <f>[1]選手登録!F126</f>
        <v/>
      </c>
      <c r="AK112" s="98" t="str">
        <f t="shared" si="25"/>
        <v/>
      </c>
      <c r="AL112" s="98" t="str">
        <f t="shared" si="26"/>
        <v/>
      </c>
      <c r="AM112" s="98" t="str">
        <f t="shared" si="27"/>
        <v/>
      </c>
      <c r="AN112" s="98" t="str">
        <f t="shared" si="28"/>
        <v/>
      </c>
      <c r="AO112" s="98">
        <f t="shared" si="29"/>
        <v>0</v>
      </c>
      <c r="AP112" s="105" t="str">
        <f t="shared" si="30"/>
        <v/>
      </c>
    </row>
    <row r="113" spans="1:42" ht="18" customHeight="1" x14ac:dyDescent="0.15">
      <c r="A113" s="285"/>
      <c r="B113" s="286"/>
      <c r="C113" s="287"/>
      <c r="D113" s="288"/>
      <c r="E113" s="122"/>
      <c r="F113" s="123" t="str">
        <f t="shared" si="31"/>
        <v/>
      </c>
      <c r="G113" s="123"/>
      <c r="H113" s="124"/>
      <c r="I113" s="122"/>
      <c r="J113" s="123" t="str">
        <f t="shared" si="32"/>
        <v/>
      </c>
      <c r="K113" s="123"/>
      <c r="L113" s="124"/>
      <c r="M113" s="122"/>
      <c r="N113" s="127" t="str">
        <f t="shared" si="33"/>
        <v/>
      </c>
      <c r="O113" s="128"/>
      <c r="P113" s="198"/>
      <c r="Q113" s="199"/>
      <c r="R113" s="91"/>
      <c r="S113" s="93"/>
      <c r="T113" s="104"/>
      <c r="U113" s="98"/>
      <c r="V113" s="98" t="str">
        <f>IF(W113="","",(SUM(W$10:W113)))</f>
        <v/>
      </c>
      <c r="W113" s="98" t="str">
        <f t="shared" si="24"/>
        <v/>
      </c>
      <c r="X113" s="98">
        <v>2</v>
      </c>
      <c r="Y113" s="98" t="str">
        <f>IF(ISBLANK(E63),"",E63)</f>
        <v/>
      </c>
      <c r="Z113" s="98" t="str">
        <f>IF(ISBLANK(E63),"",VLOOKUP(E63,女,18,FALSE))</f>
        <v/>
      </c>
      <c r="AA113" s="98" t="str">
        <f>IF(ISBLANK(E63),"",VLOOKUP(E63,女,19,FALSE))</f>
        <v/>
      </c>
      <c r="AB113" s="98" t="str">
        <f>IF(ISBLANK(E63),"",VLOOKUP(E63,女,4,FALSE))</f>
        <v/>
      </c>
      <c r="AC113" s="98" t="str">
        <f>IF(Y113="","","高学年　"&amp;C63)</f>
        <v/>
      </c>
      <c r="AD113" s="98" t="str">
        <f>IF(ISBLANK(H63),"",H63)</f>
        <v/>
      </c>
      <c r="AE113" s="98" t="str">
        <f>IF(ISBLANK([1]選手登録!F$8),"",[1]選手登録!F$8)</f>
        <v/>
      </c>
      <c r="AF113" s="98">
        <v>2</v>
      </c>
      <c r="AG113" s="106"/>
      <c r="AH113" s="97"/>
      <c r="AI113" s="97">
        <v>24</v>
      </c>
      <c r="AJ113" s="98" t="str">
        <f>[1]選手登録!F127</f>
        <v/>
      </c>
      <c r="AK113" s="98" t="str">
        <f t="shared" si="25"/>
        <v/>
      </c>
      <c r="AL113" s="98" t="str">
        <f t="shared" si="26"/>
        <v/>
      </c>
      <c r="AM113" s="98" t="str">
        <f t="shared" si="27"/>
        <v/>
      </c>
      <c r="AN113" s="98" t="str">
        <f t="shared" si="28"/>
        <v/>
      </c>
      <c r="AO113" s="98">
        <f t="shared" si="29"/>
        <v>0</v>
      </c>
      <c r="AP113" s="105" t="str">
        <f t="shared" si="30"/>
        <v/>
      </c>
    </row>
    <row r="114" spans="1:42" ht="18" customHeight="1" thickBot="1" x14ac:dyDescent="0.2">
      <c r="A114" s="289"/>
      <c r="B114" s="290"/>
      <c r="C114" s="291"/>
      <c r="D114" s="292"/>
      <c r="E114" s="154"/>
      <c r="F114" s="155" t="str">
        <f t="shared" si="31"/>
        <v/>
      </c>
      <c r="G114" s="155"/>
      <c r="H114" s="181"/>
      <c r="I114" s="154"/>
      <c r="J114" s="155" t="str">
        <f t="shared" si="32"/>
        <v/>
      </c>
      <c r="K114" s="155"/>
      <c r="L114" s="156"/>
      <c r="M114" s="154"/>
      <c r="N114" s="159" t="str">
        <f t="shared" si="33"/>
        <v/>
      </c>
      <c r="O114" s="160"/>
      <c r="P114" s="213"/>
      <c r="Q114" s="214"/>
      <c r="R114" s="91"/>
      <c r="S114" s="93"/>
      <c r="T114" s="104"/>
      <c r="U114" s="98"/>
      <c r="V114" s="98" t="str">
        <f>IF(W114="","",(SUM(W$10:W114)))</f>
        <v/>
      </c>
      <c r="W114" s="98" t="str">
        <f t="shared" si="24"/>
        <v/>
      </c>
      <c r="X114" s="98">
        <v>2</v>
      </c>
      <c r="Y114" s="98" t="str">
        <f>IF(ISBLANK(I63),"",I63)</f>
        <v/>
      </c>
      <c r="Z114" s="98" t="str">
        <f>IF(ISBLANK(I63),"",VLOOKUP(I63,女,18,FALSE))</f>
        <v/>
      </c>
      <c r="AA114" s="98" t="str">
        <f>IF(ISBLANK(I63),"",VLOOKUP(I63,女,19,FALSE))</f>
        <v/>
      </c>
      <c r="AB114" s="98" t="str">
        <f>IF(ISBLANK(I63),"",VLOOKUP(I63,女,4,FALSE))</f>
        <v/>
      </c>
      <c r="AC114" s="98" t="str">
        <f>IF(Y114="","","高学年　"&amp;C63)</f>
        <v/>
      </c>
      <c r="AD114" s="98" t="str">
        <f>IF(ISBLANK(L63),"",L63)</f>
        <v/>
      </c>
      <c r="AE114" s="98" t="str">
        <f>IF(ISBLANK([1]選手登録!F$8),"",[1]選手登録!F$8)</f>
        <v/>
      </c>
      <c r="AF114" s="98">
        <v>2</v>
      </c>
      <c r="AG114" s="106"/>
      <c r="AH114" s="97"/>
      <c r="AI114" s="97">
        <v>25</v>
      </c>
      <c r="AJ114" s="98" t="str">
        <f>[1]選手登録!F128</f>
        <v/>
      </c>
      <c r="AK114" s="98" t="str">
        <f t="shared" si="25"/>
        <v/>
      </c>
      <c r="AL114" s="98" t="str">
        <f t="shared" si="26"/>
        <v/>
      </c>
      <c r="AM114" s="98" t="str">
        <f t="shared" si="27"/>
        <v/>
      </c>
      <c r="AN114" s="98" t="str">
        <f t="shared" si="28"/>
        <v/>
      </c>
      <c r="AO114" s="98">
        <f t="shared" si="29"/>
        <v>0</v>
      </c>
      <c r="AP114" s="105" t="str">
        <f t="shared" si="30"/>
        <v/>
      </c>
    </row>
    <row r="115" spans="1:42" ht="18" customHeight="1" thickBot="1" x14ac:dyDescent="0.2">
      <c r="A115" s="215"/>
      <c r="B115" s="215"/>
      <c r="C115" s="215"/>
      <c r="D115" s="216"/>
      <c r="E115" s="217"/>
      <c r="F115" s="267"/>
      <c r="G115" s="293"/>
      <c r="H115" s="267"/>
      <c r="I115" s="268"/>
      <c r="J115" s="267"/>
      <c r="K115" s="267"/>
      <c r="L115" s="267"/>
      <c r="M115" s="294"/>
      <c r="N115" s="268"/>
      <c r="O115" s="220"/>
      <c r="P115" s="220"/>
      <c r="R115" s="91"/>
      <c r="S115" s="93"/>
      <c r="T115" s="104"/>
      <c r="U115" s="98"/>
      <c r="V115" s="98" t="str">
        <f>IF(W115="","",(SUM(W$10:W115)))</f>
        <v/>
      </c>
      <c r="W115" s="98" t="str">
        <f t="shared" si="24"/>
        <v/>
      </c>
      <c r="X115" s="98">
        <v>2</v>
      </c>
      <c r="Y115" s="98" t="str">
        <f>IF(ISBLANK(E64),"",E64)</f>
        <v/>
      </c>
      <c r="Z115" s="98" t="str">
        <f>IF(ISBLANK(E64),"",VLOOKUP(E64,女,18,FALSE))</f>
        <v/>
      </c>
      <c r="AA115" s="98" t="str">
        <f>IF(ISBLANK(E64),"",VLOOKUP(E64,女,19,FALSE))</f>
        <v/>
      </c>
      <c r="AB115" s="98" t="str">
        <f>IF(ISBLANK(E64),"",VLOOKUP(E64,女,4,FALSE))</f>
        <v/>
      </c>
      <c r="AC115" s="98" t="str">
        <f>IF(Y115="","","高学年　"&amp;C64)</f>
        <v/>
      </c>
      <c r="AD115" s="98" t="str">
        <f>IF(ISBLANK(H64),"",H64)</f>
        <v/>
      </c>
      <c r="AE115" s="98" t="str">
        <f>IF(ISBLANK([1]選手登録!F$8),"",[1]選手登録!F$8)</f>
        <v/>
      </c>
      <c r="AF115" s="98">
        <v>2</v>
      </c>
      <c r="AG115" s="106"/>
      <c r="AH115" s="97"/>
      <c r="AI115" s="97">
        <v>26</v>
      </c>
      <c r="AJ115" s="98" t="str">
        <f>[1]選手登録!F129</f>
        <v/>
      </c>
      <c r="AK115" s="98" t="str">
        <f t="shared" si="25"/>
        <v/>
      </c>
      <c r="AL115" s="98" t="str">
        <f t="shared" si="26"/>
        <v/>
      </c>
      <c r="AM115" s="98" t="str">
        <f t="shared" si="27"/>
        <v/>
      </c>
      <c r="AN115" s="98" t="str">
        <f t="shared" si="28"/>
        <v/>
      </c>
      <c r="AO115" s="98">
        <f t="shared" si="29"/>
        <v>0</v>
      </c>
      <c r="AP115" s="105" t="str">
        <f t="shared" si="30"/>
        <v/>
      </c>
    </row>
    <row r="116" spans="1:42" ht="18" customHeight="1" x14ac:dyDescent="0.15">
      <c r="A116" s="99"/>
      <c r="B116" s="100"/>
      <c r="C116" s="100"/>
      <c r="D116" s="101"/>
      <c r="E116" s="60" t="s">
        <v>53</v>
      </c>
      <c r="F116" s="271"/>
      <c r="G116" s="271"/>
      <c r="H116" s="271"/>
      <c r="I116" s="271"/>
      <c r="J116" s="271"/>
      <c r="K116" s="271"/>
      <c r="L116" s="271"/>
      <c r="M116" s="271"/>
      <c r="N116" s="271"/>
      <c r="O116" s="271"/>
      <c r="P116" s="271"/>
      <c r="Q116" s="103"/>
      <c r="R116" s="48"/>
      <c r="S116" s="93"/>
      <c r="T116" s="104"/>
      <c r="U116" s="98"/>
      <c r="V116" s="98" t="str">
        <f>IF(W116="","",(SUM(W$10:W116)))</f>
        <v/>
      </c>
      <c r="W116" s="98" t="str">
        <f t="shared" si="24"/>
        <v/>
      </c>
      <c r="X116" s="98">
        <v>2</v>
      </c>
      <c r="Y116" s="98" t="str">
        <f>IF(ISBLANK(I64),"",I64)</f>
        <v/>
      </c>
      <c r="Z116" s="98" t="str">
        <f>IF(ISBLANK(I64),"",VLOOKUP(I64,女,18,FALSE))</f>
        <v/>
      </c>
      <c r="AA116" s="98" t="str">
        <f>IF(ISBLANK(I64),"",VLOOKUP(I64,女,19,FALSE))</f>
        <v/>
      </c>
      <c r="AB116" s="98" t="str">
        <f>IF(ISBLANK(I64),"",VLOOKUP(I64,女,4,FALSE))</f>
        <v/>
      </c>
      <c r="AC116" s="98" t="str">
        <f>IF(Y116="","","高学年　"&amp;C64)</f>
        <v/>
      </c>
      <c r="AD116" s="98" t="str">
        <f>IF(ISBLANK(L64),"",L64)</f>
        <v/>
      </c>
      <c r="AE116" s="98" t="str">
        <f>IF(ISBLANK([1]選手登録!F$8),"",[1]選手登録!F$8)</f>
        <v/>
      </c>
      <c r="AF116" s="98">
        <v>2</v>
      </c>
      <c r="AG116" s="106"/>
      <c r="AH116" s="97"/>
      <c r="AI116" s="97">
        <v>27</v>
      </c>
      <c r="AJ116" s="98" t="str">
        <f>[1]選手登録!F130</f>
        <v/>
      </c>
      <c r="AK116" s="98" t="str">
        <f t="shared" si="25"/>
        <v/>
      </c>
      <c r="AL116" s="98" t="str">
        <f t="shared" si="26"/>
        <v/>
      </c>
      <c r="AM116" s="98" t="str">
        <f t="shared" si="27"/>
        <v/>
      </c>
      <c r="AN116" s="98" t="str">
        <f t="shared" si="28"/>
        <v/>
      </c>
      <c r="AO116" s="98">
        <f t="shared" si="29"/>
        <v>0</v>
      </c>
      <c r="AP116" s="105" t="str">
        <f t="shared" si="30"/>
        <v/>
      </c>
    </row>
    <row r="117" spans="1:42" ht="18" customHeight="1" x14ac:dyDescent="0.15">
      <c r="A117" s="272" t="s">
        <v>140</v>
      </c>
      <c r="B117" s="273"/>
      <c r="C117" s="273"/>
      <c r="D117" s="273"/>
      <c r="E117" s="110" t="s">
        <v>51</v>
      </c>
      <c r="F117" s="111" t="s">
        <v>72</v>
      </c>
      <c r="G117" s="111"/>
      <c r="H117" s="112" t="s">
        <v>73</v>
      </c>
      <c r="I117" s="110" t="s">
        <v>51</v>
      </c>
      <c r="J117" s="111" t="s">
        <v>72</v>
      </c>
      <c r="K117" s="111"/>
      <c r="L117" s="112" t="s">
        <v>73</v>
      </c>
      <c r="M117" s="110" t="s">
        <v>51</v>
      </c>
      <c r="N117" s="111" t="s">
        <v>72</v>
      </c>
      <c r="O117" s="111"/>
      <c r="P117" s="111"/>
      <c r="Q117" s="295" t="s">
        <v>73</v>
      </c>
      <c r="R117" s="252"/>
      <c r="S117" s="93"/>
      <c r="T117" s="104"/>
      <c r="U117" s="98"/>
      <c r="V117" s="98" t="str">
        <f>IF(W117="","",(SUM(W$10:W117)))</f>
        <v/>
      </c>
      <c r="W117" s="98"/>
      <c r="X117" s="98">
        <v>2</v>
      </c>
      <c r="Y117" s="98" t="str">
        <f>IF(ISBLANK(E65),"",E65)</f>
        <v/>
      </c>
      <c r="Z117" s="98" t="str">
        <f>IF(ISBLANK(E65),"",VLOOKUP(E65,女,18,FALSE))</f>
        <v/>
      </c>
      <c r="AA117" s="98" t="str">
        <f>IF(ISBLANK(E65),"",VLOOKUP(E65,女,19,FALSE))</f>
        <v/>
      </c>
      <c r="AB117" s="98" t="str">
        <f>IF(ISBLANK(E65),"",VLOOKUP(E65,女,4,FALSE))</f>
        <v/>
      </c>
      <c r="AC117" s="98" t="str">
        <f>IF(Y117="","","高学年　"&amp;C65)</f>
        <v/>
      </c>
      <c r="AD117" s="98" t="str">
        <f>IF(ISBLANK(H65),"",H65)</f>
        <v/>
      </c>
      <c r="AE117" s="98" t="str">
        <f>IF(ISBLANK([1]選手登録!F$8),"",[1]選手登録!F$8)</f>
        <v/>
      </c>
      <c r="AF117" s="98">
        <v>2</v>
      </c>
      <c r="AG117" s="106"/>
      <c r="AH117" s="97"/>
      <c r="AI117" s="97">
        <v>28</v>
      </c>
      <c r="AJ117" s="98" t="str">
        <f>[1]選手登録!F131</f>
        <v/>
      </c>
      <c r="AK117" s="98" t="str">
        <f t="shared" si="25"/>
        <v/>
      </c>
      <c r="AL117" s="98" t="str">
        <f t="shared" si="26"/>
        <v/>
      </c>
      <c r="AM117" s="98" t="str">
        <f t="shared" si="27"/>
        <v/>
      </c>
      <c r="AN117" s="98" t="str">
        <f t="shared" si="28"/>
        <v/>
      </c>
      <c r="AO117" s="98">
        <f t="shared" si="29"/>
        <v>0</v>
      </c>
      <c r="AP117" s="105" t="str">
        <f t="shared" si="30"/>
        <v/>
      </c>
    </row>
    <row r="118" spans="1:42" ht="18" customHeight="1" thickBot="1" x14ac:dyDescent="0.2">
      <c r="A118" s="296" t="s">
        <v>128</v>
      </c>
      <c r="B118" s="296"/>
      <c r="C118" s="280"/>
      <c r="D118" s="281"/>
      <c r="E118" s="143"/>
      <c r="F118" s="144" t="str">
        <f t="shared" ref="F118:F123" si="34">IF(ISBLANK(E118),"",VLOOKUP(E118,女,18,FALSE)&amp;" ・ "&amp;VLOOKUP(E118,女,4,FALSE))</f>
        <v/>
      </c>
      <c r="G118" s="144"/>
      <c r="H118" s="163"/>
      <c r="I118" s="143"/>
      <c r="J118" s="144" t="str">
        <f t="shared" ref="J118:J123" si="35">IF(ISBLANK(I118),"",VLOOKUP(I118,女,18,FALSE)&amp;" ・ "&amp;VLOOKUP(I118,女,4,FALSE))</f>
        <v/>
      </c>
      <c r="K118" s="144"/>
      <c r="L118" s="163"/>
      <c r="M118" s="143"/>
      <c r="N118" s="282" t="str">
        <f t="shared" ref="N118:N123" si="36">IF(ISBLANK(M118),"",VLOOKUP(M118,女,18,FALSE)&amp;" ・ "&amp;VLOOKUP(M118,女,4,FALSE))</f>
        <v/>
      </c>
      <c r="O118" s="283"/>
      <c r="P118" s="284"/>
      <c r="Q118" s="297"/>
      <c r="R118" s="48"/>
      <c r="S118" s="93"/>
      <c r="T118" s="104"/>
      <c r="U118" s="98"/>
      <c r="V118" s="98" t="str">
        <f>IF(W118="","",(SUM(W$10:W118)))</f>
        <v/>
      </c>
      <c r="W118" s="98"/>
      <c r="X118" s="98">
        <v>2</v>
      </c>
      <c r="Y118" s="98" t="str">
        <f>IF(ISBLANK(I65),"",I65)</f>
        <v/>
      </c>
      <c r="Z118" s="98" t="str">
        <f>IF(ISBLANK(I65),"",VLOOKUP(I65,女,18,FALSE))</f>
        <v/>
      </c>
      <c r="AA118" s="98" t="str">
        <f>IF(ISBLANK(I65),"",VLOOKUP(I65,女,19,FALSE))</f>
        <v/>
      </c>
      <c r="AB118" s="98" t="str">
        <f>IF(ISBLANK(I65),"",VLOOKUP(I65,女,4,FALSE))</f>
        <v/>
      </c>
      <c r="AC118" s="98" t="str">
        <f>IF(Y118="","","高学年　"&amp;C65)</f>
        <v/>
      </c>
      <c r="AD118" s="98"/>
      <c r="AE118" s="98" t="str">
        <f>IF(ISBLANK([1]選手登録!F$8),"",[1]選手登録!F$8)</f>
        <v/>
      </c>
      <c r="AF118" s="98">
        <v>2</v>
      </c>
      <c r="AG118" s="106"/>
      <c r="AH118" s="97"/>
      <c r="AI118" s="97">
        <v>29</v>
      </c>
      <c r="AJ118" s="98" t="str">
        <f>[1]選手登録!F132</f>
        <v/>
      </c>
      <c r="AK118" s="98" t="str">
        <f t="shared" si="25"/>
        <v/>
      </c>
      <c r="AL118" s="98" t="str">
        <f t="shared" si="26"/>
        <v/>
      </c>
      <c r="AM118" s="98" t="str">
        <f t="shared" si="27"/>
        <v/>
      </c>
      <c r="AN118" s="98" t="str">
        <f t="shared" si="28"/>
        <v/>
      </c>
      <c r="AO118" s="98">
        <f t="shared" si="29"/>
        <v>0</v>
      </c>
      <c r="AP118" s="105" t="str">
        <f t="shared" si="30"/>
        <v/>
      </c>
    </row>
    <row r="119" spans="1:42" ht="18" customHeight="1" thickBot="1" x14ac:dyDescent="0.2">
      <c r="A119" s="298"/>
      <c r="B119" s="298"/>
      <c r="C119" s="299"/>
      <c r="D119" s="288"/>
      <c r="E119" s="143"/>
      <c r="F119" s="123" t="str">
        <f t="shared" si="34"/>
        <v/>
      </c>
      <c r="G119" s="123"/>
      <c r="H119" s="124"/>
      <c r="I119" s="143"/>
      <c r="J119" s="123" t="str">
        <f t="shared" si="35"/>
        <v/>
      </c>
      <c r="K119" s="123"/>
      <c r="L119" s="124"/>
      <c r="M119" s="122"/>
      <c r="N119" s="127" t="str">
        <f t="shared" si="36"/>
        <v/>
      </c>
      <c r="O119" s="128"/>
      <c r="P119" s="198"/>
      <c r="Q119" s="199"/>
      <c r="R119" s="48"/>
      <c r="S119" s="93"/>
      <c r="T119" s="104"/>
      <c r="U119" s="98"/>
      <c r="V119" s="98" t="str">
        <f>IF(W119="","",(SUM(W$10:W119)))</f>
        <v/>
      </c>
      <c r="W119" s="98"/>
      <c r="X119" s="98">
        <v>2</v>
      </c>
      <c r="Y119" s="98" t="str">
        <f>IF(ISBLANK(M65),"",M65)</f>
        <v/>
      </c>
      <c r="Z119" s="98" t="str">
        <f>IF(ISBLANK(M65),"",VLOOKUP(M65,女,18,FALSE))</f>
        <v/>
      </c>
      <c r="AA119" s="98" t="str">
        <f>IF(ISBLANK(M65),"",VLOOKUP(M65,女,19,FALSE))</f>
        <v/>
      </c>
      <c r="AB119" s="98" t="str">
        <f>IF(ISBLANK(M65),"",VLOOKUP(M65,女,4,FALSE))</f>
        <v/>
      </c>
      <c r="AC119" s="98" t="str">
        <f>IF(Y119="","","高学年　"&amp;C65)</f>
        <v/>
      </c>
      <c r="AD119" s="98"/>
      <c r="AE119" s="98" t="str">
        <f>IF(ISBLANK([1]選手登録!F$8),"",[1]選手登録!F$8)</f>
        <v/>
      </c>
      <c r="AF119" s="98">
        <v>2</v>
      </c>
      <c r="AG119" s="106"/>
      <c r="AH119" s="97"/>
      <c r="AI119" s="97">
        <v>30</v>
      </c>
      <c r="AJ119" s="98" t="str">
        <f>[1]選手登録!F133</f>
        <v/>
      </c>
      <c r="AK119" s="98" t="str">
        <f t="shared" si="25"/>
        <v/>
      </c>
      <c r="AL119" s="98" t="str">
        <f t="shared" si="26"/>
        <v/>
      </c>
      <c r="AM119" s="98" t="str">
        <f t="shared" si="27"/>
        <v/>
      </c>
      <c r="AN119" s="98" t="str">
        <f t="shared" si="28"/>
        <v/>
      </c>
      <c r="AO119" s="98">
        <f t="shared" si="29"/>
        <v>0</v>
      </c>
      <c r="AP119" s="105" t="str">
        <f t="shared" si="30"/>
        <v/>
      </c>
    </row>
    <row r="120" spans="1:42" ht="18" customHeight="1" thickBot="1" x14ac:dyDescent="0.2">
      <c r="A120" s="298"/>
      <c r="B120" s="298"/>
      <c r="C120" s="287"/>
      <c r="D120" s="288"/>
      <c r="E120" s="122"/>
      <c r="F120" s="123" t="str">
        <f t="shared" si="34"/>
        <v/>
      </c>
      <c r="G120" s="123"/>
      <c r="H120" s="124"/>
      <c r="I120" s="122"/>
      <c r="J120" s="123" t="str">
        <f t="shared" si="35"/>
        <v/>
      </c>
      <c r="K120" s="123"/>
      <c r="L120" s="124"/>
      <c r="M120" s="122"/>
      <c r="N120" s="127" t="str">
        <f t="shared" si="36"/>
        <v/>
      </c>
      <c r="O120" s="128"/>
      <c r="P120" s="198"/>
      <c r="Q120" s="199"/>
      <c r="R120" s="48"/>
      <c r="S120" s="93"/>
      <c r="T120" s="104"/>
      <c r="U120" s="98"/>
      <c r="V120" s="98" t="str">
        <f>IF(W120="","",(SUM(W$10:W120)))</f>
        <v/>
      </c>
      <c r="W120" s="98"/>
      <c r="X120" s="98">
        <v>2</v>
      </c>
      <c r="Y120" s="98" t="str">
        <f>IF(ISBLANK(E66),"",E66)</f>
        <v/>
      </c>
      <c r="Z120" s="98" t="str">
        <f>IF(ISBLANK(E66),"",VLOOKUP(E66,女,18,FALSE))</f>
        <v/>
      </c>
      <c r="AA120" s="98" t="str">
        <f>IF(ISBLANK(E66),"",VLOOKUP(E66,女,19,FALSE))</f>
        <v/>
      </c>
      <c r="AB120" s="98" t="str">
        <f>IF(ISBLANK(E66),"",VLOOKUP(E66,女,4,FALSE))</f>
        <v/>
      </c>
      <c r="AC120" s="98" t="str">
        <f>IF(Y120="","","高学年　"&amp;C65)</f>
        <v/>
      </c>
      <c r="AD120" s="98"/>
      <c r="AE120" s="98" t="str">
        <f>IF(ISBLANK([1]選手登録!F$8),"",[1]選手登録!F$8)</f>
        <v/>
      </c>
      <c r="AF120" s="98">
        <v>2</v>
      </c>
      <c r="AG120" s="106"/>
      <c r="AH120" s="97"/>
      <c r="AI120" s="97">
        <v>31</v>
      </c>
      <c r="AJ120" s="98" t="str">
        <f>[1]選手登録!F134</f>
        <v/>
      </c>
      <c r="AK120" s="98" t="str">
        <f t="shared" si="25"/>
        <v/>
      </c>
      <c r="AL120" s="98" t="str">
        <f t="shared" si="26"/>
        <v/>
      </c>
      <c r="AM120" s="98" t="str">
        <f t="shared" si="27"/>
        <v/>
      </c>
      <c r="AN120" s="98" t="str">
        <f t="shared" si="28"/>
        <v/>
      </c>
      <c r="AO120" s="98">
        <f t="shared" si="29"/>
        <v>0</v>
      </c>
      <c r="AP120" s="105" t="str">
        <f t="shared" si="30"/>
        <v/>
      </c>
    </row>
    <row r="121" spans="1:42" ht="18" customHeight="1" thickBot="1" x14ac:dyDescent="0.2">
      <c r="A121" s="298"/>
      <c r="B121" s="298"/>
      <c r="C121" s="287"/>
      <c r="D121" s="288"/>
      <c r="E121" s="122"/>
      <c r="F121" s="123" t="str">
        <f t="shared" si="34"/>
        <v/>
      </c>
      <c r="G121" s="123"/>
      <c r="H121" s="124"/>
      <c r="I121" s="122"/>
      <c r="J121" s="123" t="str">
        <f t="shared" si="35"/>
        <v/>
      </c>
      <c r="K121" s="123"/>
      <c r="L121" s="124"/>
      <c r="M121" s="122"/>
      <c r="N121" s="127" t="str">
        <f t="shared" si="36"/>
        <v/>
      </c>
      <c r="O121" s="128"/>
      <c r="P121" s="198"/>
      <c r="Q121" s="199"/>
      <c r="R121" s="48"/>
      <c r="S121" s="93"/>
      <c r="T121" s="104"/>
      <c r="U121" s="98"/>
      <c r="V121" s="98" t="str">
        <f>IF(W121="","",(SUM(W$10:W121)))</f>
        <v/>
      </c>
      <c r="W121" s="98"/>
      <c r="X121" s="98">
        <v>2</v>
      </c>
      <c r="Y121" s="98" t="str">
        <f>IF(ISBLANK(I66),"",I66)</f>
        <v/>
      </c>
      <c r="Z121" s="98" t="str">
        <f>IF(ISBLANK(I66),"",VLOOKUP(I66,女,18,FALSE))</f>
        <v/>
      </c>
      <c r="AA121" s="98" t="str">
        <f>IF(ISBLANK(I66),"",VLOOKUP(I66,女,19,FALSE))</f>
        <v/>
      </c>
      <c r="AB121" s="98" t="str">
        <f>IF(ISBLANK(I66),"",VLOOKUP(I66,女,4,FALSE))</f>
        <v/>
      </c>
      <c r="AC121" s="98" t="str">
        <f>IF(Y121="","","高学年　"&amp;C65)</f>
        <v/>
      </c>
      <c r="AD121" s="98"/>
      <c r="AE121" s="98" t="str">
        <f>IF(ISBLANK([1]選手登録!F$8),"",[1]選手登録!F$8)</f>
        <v/>
      </c>
      <c r="AF121" s="98">
        <v>2</v>
      </c>
      <c r="AG121" s="106"/>
      <c r="AH121" s="97"/>
      <c r="AI121" s="97">
        <v>32</v>
      </c>
      <c r="AJ121" s="98" t="str">
        <f>[1]選手登録!F135</f>
        <v/>
      </c>
      <c r="AK121" s="98" t="str">
        <f t="shared" si="25"/>
        <v/>
      </c>
      <c r="AL121" s="98" t="str">
        <f t="shared" si="26"/>
        <v/>
      </c>
      <c r="AM121" s="98" t="str">
        <f t="shared" si="27"/>
        <v/>
      </c>
      <c r="AN121" s="98" t="str">
        <f t="shared" si="28"/>
        <v/>
      </c>
      <c r="AO121" s="98">
        <f t="shared" si="29"/>
        <v>0</v>
      </c>
      <c r="AP121" s="105" t="str">
        <f t="shared" si="30"/>
        <v/>
      </c>
    </row>
    <row r="122" spans="1:42" ht="18" customHeight="1" thickBot="1" x14ac:dyDescent="0.2">
      <c r="A122" s="298"/>
      <c r="B122" s="298"/>
      <c r="C122" s="287"/>
      <c r="D122" s="288"/>
      <c r="E122" s="122"/>
      <c r="F122" s="123" t="str">
        <f t="shared" si="34"/>
        <v/>
      </c>
      <c r="G122" s="123"/>
      <c r="H122" s="124"/>
      <c r="I122" s="122"/>
      <c r="J122" s="123" t="str">
        <f t="shared" si="35"/>
        <v/>
      </c>
      <c r="K122" s="123"/>
      <c r="L122" s="124"/>
      <c r="M122" s="122"/>
      <c r="N122" s="127" t="str">
        <f t="shared" si="36"/>
        <v/>
      </c>
      <c r="O122" s="128"/>
      <c r="P122" s="198"/>
      <c r="Q122" s="199"/>
      <c r="R122" s="48"/>
      <c r="S122" s="93"/>
      <c r="T122" s="104"/>
      <c r="U122" s="98"/>
      <c r="V122" s="98" t="str">
        <f>IF(W122="","",(SUM(W$10:W122)))</f>
        <v/>
      </c>
      <c r="W122" s="98"/>
      <c r="X122" s="98">
        <v>2</v>
      </c>
      <c r="Y122" s="98" t="str">
        <f>IF(ISBLANK(M66),"",M66)</f>
        <v/>
      </c>
      <c r="Z122" s="98" t="str">
        <f>IF(ISBLANK(M66),"",VLOOKUP(M66,女,18,FALSE))</f>
        <v/>
      </c>
      <c r="AA122" s="98" t="str">
        <f>IF(ISBLANK(M66),"",VLOOKUP(M66,女,19,FALSE))</f>
        <v/>
      </c>
      <c r="AB122" s="98" t="str">
        <f>IF(ISBLANK(M66),"",VLOOKUP(M66,女,4,FALSE))</f>
        <v/>
      </c>
      <c r="AC122" s="98" t="str">
        <f>IF(Y122="","","高学年　"&amp;C65)</f>
        <v/>
      </c>
      <c r="AD122" s="98"/>
      <c r="AE122" s="98" t="str">
        <f>IF(ISBLANK([1]選手登録!F$8),"",[1]選手登録!F$8)</f>
        <v/>
      </c>
      <c r="AF122" s="98">
        <v>2</v>
      </c>
      <c r="AG122" s="106"/>
      <c r="AH122" s="97"/>
      <c r="AI122" s="97">
        <v>33</v>
      </c>
      <c r="AJ122" s="98" t="str">
        <f>[1]選手登録!F136</f>
        <v/>
      </c>
      <c r="AK122" s="98" t="str">
        <f t="shared" si="25"/>
        <v/>
      </c>
      <c r="AL122" s="98" t="str">
        <f t="shared" si="26"/>
        <v/>
      </c>
      <c r="AM122" s="98" t="str">
        <f t="shared" si="27"/>
        <v/>
      </c>
      <c r="AN122" s="98" t="str">
        <f t="shared" si="28"/>
        <v/>
      </c>
      <c r="AO122" s="98">
        <f t="shared" si="29"/>
        <v>0</v>
      </c>
      <c r="AP122" s="105" t="str">
        <f t="shared" si="30"/>
        <v/>
      </c>
    </row>
    <row r="123" spans="1:42" ht="18" customHeight="1" thickBot="1" x14ac:dyDescent="0.2">
      <c r="A123" s="298"/>
      <c r="B123" s="298"/>
      <c r="C123" s="291"/>
      <c r="D123" s="292"/>
      <c r="E123" s="154"/>
      <c r="F123" s="155" t="str">
        <f t="shared" si="34"/>
        <v/>
      </c>
      <c r="G123" s="155"/>
      <c r="H123" s="181"/>
      <c r="I123" s="154"/>
      <c r="J123" s="155" t="str">
        <f t="shared" si="35"/>
        <v/>
      </c>
      <c r="K123" s="155"/>
      <c r="L123" s="156"/>
      <c r="M123" s="154"/>
      <c r="N123" s="159" t="str">
        <f t="shared" si="36"/>
        <v/>
      </c>
      <c r="O123" s="160"/>
      <c r="P123" s="213"/>
      <c r="Q123" s="214"/>
      <c r="R123" s="48"/>
      <c r="S123" s="93"/>
      <c r="T123" s="104"/>
      <c r="U123" s="98"/>
      <c r="V123" s="98" t="str">
        <f>IF(W123="","",(SUM(W$10:W123)))</f>
        <v/>
      </c>
      <c r="W123" s="98" t="str">
        <f t="shared" si="24"/>
        <v/>
      </c>
      <c r="X123" s="98">
        <v>2</v>
      </c>
      <c r="Y123" s="98" t="str">
        <f>IF(ISBLANK(E67),"",E67)</f>
        <v/>
      </c>
      <c r="Z123" s="98" t="str">
        <f>IF(ISBLANK(E67),"",VLOOKUP(E67,女,18,FALSE))</f>
        <v/>
      </c>
      <c r="AA123" s="98" t="str">
        <f>IF(ISBLANK(E67),"",VLOOKUP(E67,女,19,FALSE))</f>
        <v/>
      </c>
      <c r="AB123" s="98" t="str">
        <f>IF(ISBLANK(E67),"",VLOOKUP(E67,女,4,FALSE))</f>
        <v/>
      </c>
      <c r="AC123" s="98" t="str">
        <f>IF(Y123="","","高学年　"&amp;C67)</f>
        <v/>
      </c>
      <c r="AD123" s="98" t="str">
        <f>IF(ISBLANK(H67),"",H67)</f>
        <v/>
      </c>
      <c r="AE123" s="98" t="str">
        <f>IF(ISBLANK([1]選手登録!F$8),"",[1]選手登録!F$8)</f>
        <v/>
      </c>
      <c r="AF123" s="98">
        <v>2</v>
      </c>
      <c r="AG123" s="106"/>
      <c r="AH123" s="97"/>
      <c r="AI123" s="97">
        <v>34</v>
      </c>
      <c r="AJ123" s="98" t="str">
        <f>[1]選手登録!F137</f>
        <v/>
      </c>
      <c r="AK123" s="98" t="str">
        <f t="shared" si="25"/>
        <v/>
      </c>
      <c r="AL123" s="98" t="str">
        <f t="shared" si="26"/>
        <v/>
      </c>
      <c r="AM123" s="98" t="str">
        <f t="shared" si="27"/>
        <v/>
      </c>
      <c r="AN123" s="98" t="str">
        <f t="shared" si="28"/>
        <v/>
      </c>
      <c r="AO123" s="98">
        <f t="shared" si="29"/>
        <v>0</v>
      </c>
      <c r="AP123" s="105" t="str">
        <f t="shared" si="30"/>
        <v/>
      </c>
    </row>
    <row r="124" spans="1:42" ht="6" customHeight="1" thickBot="1" x14ac:dyDescent="0.2">
      <c r="A124" s="215"/>
      <c r="B124" s="215"/>
      <c r="C124" s="215"/>
      <c r="D124" s="216"/>
      <c r="E124" s="217"/>
      <c r="F124" s="267"/>
      <c r="G124" s="267"/>
      <c r="H124" s="218"/>
      <c r="I124" s="218"/>
      <c r="J124" s="267"/>
      <c r="K124" s="267"/>
      <c r="L124" s="267"/>
      <c r="M124" s="219"/>
      <c r="N124" s="268"/>
      <c r="O124" s="220"/>
      <c r="P124" s="220"/>
      <c r="R124" s="48"/>
      <c r="S124" s="93"/>
      <c r="T124" s="104"/>
      <c r="U124" s="98"/>
      <c r="V124" s="98" t="str">
        <f>IF(W124="","",(SUM(W$10:W124)))</f>
        <v/>
      </c>
      <c r="W124" s="98" t="str">
        <f t="shared" si="24"/>
        <v/>
      </c>
      <c r="X124" s="98">
        <v>2</v>
      </c>
      <c r="Y124" s="98" t="str">
        <f>IF(ISBLANK(I67),"",I67)</f>
        <v/>
      </c>
      <c r="Z124" s="98" t="str">
        <f>IF(ISBLANK(I67),"",VLOOKUP(I67,女,18,FALSE))</f>
        <v/>
      </c>
      <c r="AA124" s="98" t="str">
        <f>IF(ISBLANK(I67),"",VLOOKUP(I67,女,19,FALSE))</f>
        <v/>
      </c>
      <c r="AB124" s="98" t="str">
        <f>IF(ISBLANK(I67),"",VLOOKUP(I67,女,4,FALSE))</f>
        <v/>
      </c>
      <c r="AC124" s="98" t="str">
        <f>IF(Y124="","","高学年　"&amp;C67)</f>
        <v/>
      </c>
      <c r="AD124" s="98" t="str">
        <f>IF(ISBLANK(L67),"",L67)</f>
        <v/>
      </c>
      <c r="AE124" s="98" t="str">
        <f>IF(ISBLANK([1]選手登録!F$8),"",[1]選手登録!F$8)</f>
        <v/>
      </c>
      <c r="AF124" s="98">
        <v>2</v>
      </c>
      <c r="AG124" s="106"/>
      <c r="AH124" s="97"/>
      <c r="AI124" s="97">
        <v>35</v>
      </c>
      <c r="AJ124" s="98" t="str">
        <f>[1]選手登録!F138</f>
        <v/>
      </c>
      <c r="AK124" s="98" t="str">
        <f t="shared" si="25"/>
        <v/>
      </c>
      <c r="AL124" s="98" t="str">
        <f t="shared" si="26"/>
        <v/>
      </c>
      <c r="AM124" s="98" t="str">
        <f t="shared" si="27"/>
        <v/>
      </c>
      <c r="AN124" s="98" t="str">
        <f t="shared" si="28"/>
        <v/>
      </c>
      <c r="AO124" s="98">
        <f t="shared" si="29"/>
        <v>0</v>
      </c>
      <c r="AP124" s="105" t="str">
        <f t="shared" si="30"/>
        <v/>
      </c>
    </row>
    <row r="125" spans="1:42" ht="18" customHeight="1" thickBot="1" x14ac:dyDescent="0.2">
      <c r="A125" s="37"/>
      <c r="B125" s="37"/>
      <c r="C125" s="37"/>
      <c r="E125" s="221" t="s">
        <v>96</v>
      </c>
      <c r="F125" s="222"/>
      <c r="G125" s="223" t="s">
        <v>97</v>
      </c>
      <c r="H125" s="224" t="str">
        <f>IF(AP$88=0,"名",AP$88&amp;"名")</f>
        <v>名</v>
      </c>
      <c r="I125" s="225" t="s">
        <v>98</v>
      </c>
      <c r="J125" s="224" t="str">
        <f>IF(AP$168=0,"名",AP$168&amp;"名")</f>
        <v>名</v>
      </c>
      <c r="K125" s="226" t="s">
        <v>46</v>
      </c>
      <c r="L125" s="227" t="str">
        <f>IF(AP$170=0,"名",AP$170&amp;"名")</f>
        <v>名</v>
      </c>
      <c r="M125" s="228" t="s">
        <v>99</v>
      </c>
      <c r="N125" s="229"/>
      <c r="O125" s="229"/>
      <c r="P125" s="230" t="str">
        <f>IF(L125="名","        円",AP$170*100&amp;" 円")</f>
        <v xml:space="preserve">        円</v>
      </c>
      <c r="Q125" s="231"/>
      <c r="R125" s="48"/>
      <c r="S125" s="93"/>
      <c r="T125" s="104"/>
      <c r="U125" s="98"/>
      <c r="V125" s="98" t="str">
        <f>IF(W125="","",(SUM(W$10:W125)))</f>
        <v/>
      </c>
      <c r="W125" s="98" t="str">
        <f t="shared" si="24"/>
        <v/>
      </c>
      <c r="X125" s="98">
        <v>2</v>
      </c>
      <c r="Y125" s="98" t="str">
        <f>IF(ISBLANK(E68),"",E68)</f>
        <v/>
      </c>
      <c r="Z125" s="98" t="str">
        <f>IF(ISBLANK(E68),"",VLOOKUP(E68,女,18,FALSE))</f>
        <v/>
      </c>
      <c r="AA125" s="98" t="str">
        <f>IF(ISBLANK(E68),"",VLOOKUP(E68,女,19,FALSE))</f>
        <v/>
      </c>
      <c r="AB125" s="98" t="str">
        <f>IF(ISBLANK(E68),"",VLOOKUP(E68,女,4,FALSE))</f>
        <v/>
      </c>
      <c r="AC125" s="98" t="str">
        <f>IF(Y125="","","高学年　"&amp;C68)</f>
        <v/>
      </c>
      <c r="AD125" s="98" t="str">
        <f>IF(ISBLANK(H68),"",H68)</f>
        <v/>
      </c>
      <c r="AE125" s="98" t="str">
        <f>IF(ISBLANK([1]選手登録!F$8),"",[1]選手登録!F$8)</f>
        <v/>
      </c>
      <c r="AF125" s="98">
        <v>2</v>
      </c>
      <c r="AG125" s="106"/>
      <c r="AH125" s="97"/>
      <c r="AI125" s="97">
        <v>36</v>
      </c>
      <c r="AJ125" s="98" t="str">
        <f>[1]選手登録!F139</f>
        <v/>
      </c>
      <c r="AK125" s="98" t="str">
        <f t="shared" si="25"/>
        <v/>
      </c>
      <c r="AL125" s="98" t="str">
        <f t="shared" si="26"/>
        <v/>
      </c>
      <c r="AM125" s="98" t="str">
        <f t="shared" si="27"/>
        <v/>
      </c>
      <c r="AN125" s="98" t="str">
        <f t="shared" si="28"/>
        <v/>
      </c>
      <c r="AO125" s="98">
        <f t="shared" si="29"/>
        <v>0</v>
      </c>
      <c r="AP125" s="105" t="str">
        <f t="shared" si="30"/>
        <v/>
      </c>
    </row>
    <row r="126" spans="1:42" ht="18" customHeight="1" x14ac:dyDescent="0.15">
      <c r="A126" s="232" t="s">
        <v>100</v>
      </c>
      <c r="B126" s="233"/>
      <c r="C126" s="233"/>
      <c r="D126" s="233"/>
      <c r="E126" s="233"/>
      <c r="F126" s="233"/>
      <c r="G126" s="233"/>
      <c r="H126" s="233"/>
      <c r="I126" s="234"/>
      <c r="J126" s="300" t="str">
        <f>IF([1]選手登録!L$6="","",[1]選手登録!L$6)</f>
        <v>令和5年度</v>
      </c>
      <c r="K126" s="300"/>
      <c r="L126" s="301" t="str">
        <f>IF(ISBLANK(L42),L89,L89)</f>
        <v/>
      </c>
      <c r="M126" s="237" t="s">
        <v>101</v>
      </c>
      <c r="N126" s="237"/>
      <c r="O126" s="301" t="str">
        <f>IF(ISBLANK(O42),O89,O89)</f>
        <v/>
      </c>
      <c r="P126" s="237" t="s">
        <v>102</v>
      </c>
      <c r="R126" s="48"/>
      <c r="S126" s="93"/>
      <c r="T126" s="104"/>
      <c r="U126" s="98"/>
      <c r="V126" s="98" t="str">
        <f>IF(W126="","",(SUM(W$10:W126)))</f>
        <v/>
      </c>
      <c r="W126" s="98" t="str">
        <f t="shared" si="24"/>
        <v/>
      </c>
      <c r="X126" s="98">
        <v>2</v>
      </c>
      <c r="Y126" s="98" t="str">
        <f>IF(ISBLANK(I68),"",I68)</f>
        <v/>
      </c>
      <c r="Z126" s="98" t="str">
        <f>IF(ISBLANK(I68),"",VLOOKUP(I68,女,18,FALSE))</f>
        <v/>
      </c>
      <c r="AA126" s="98" t="str">
        <f>IF(ISBLANK(I68),"",VLOOKUP(I68,女,19,FALSE))</f>
        <v/>
      </c>
      <c r="AB126" s="98" t="str">
        <f>IF(ISBLANK(I68),"",VLOOKUP(I68,女,4,FALSE))</f>
        <v/>
      </c>
      <c r="AC126" s="98" t="str">
        <f>IF(Y126="","","高学年　"&amp;C68)</f>
        <v/>
      </c>
      <c r="AD126" s="98" t="str">
        <f>IF(ISBLANK(L68),"",L68)</f>
        <v/>
      </c>
      <c r="AE126" s="98" t="str">
        <f>IF(ISBLANK([1]選手登録!F$8),"",[1]選手登録!F$8)</f>
        <v/>
      </c>
      <c r="AF126" s="98">
        <v>2</v>
      </c>
      <c r="AG126" s="106"/>
      <c r="AH126" s="97"/>
      <c r="AI126" s="97">
        <v>37</v>
      </c>
      <c r="AJ126" s="98" t="str">
        <f>[1]選手登録!F140</f>
        <v/>
      </c>
      <c r="AK126" s="98" t="str">
        <f t="shared" si="25"/>
        <v/>
      </c>
      <c r="AL126" s="98" t="str">
        <f t="shared" si="26"/>
        <v/>
      </c>
      <c r="AM126" s="98" t="str">
        <f t="shared" si="27"/>
        <v/>
      </c>
      <c r="AN126" s="98" t="str">
        <f t="shared" si="28"/>
        <v/>
      </c>
      <c r="AO126" s="98">
        <f t="shared" si="29"/>
        <v>0</v>
      </c>
      <c r="AP126" s="105" t="str">
        <f t="shared" si="30"/>
        <v/>
      </c>
    </row>
    <row r="127" spans="1:42" ht="19.5" customHeight="1" x14ac:dyDescent="0.15">
      <c r="A127" s="238" t="s">
        <v>103</v>
      </c>
      <c r="B127" s="233"/>
      <c r="C127" s="233"/>
      <c r="D127" s="233"/>
      <c r="E127" s="233"/>
      <c r="F127" s="233"/>
      <c r="G127" s="233"/>
      <c r="H127" s="233"/>
      <c r="I127" s="233"/>
      <c r="J127" s="233"/>
      <c r="K127" s="233"/>
      <c r="L127" s="233"/>
      <c r="M127" s="233"/>
      <c r="N127" s="233"/>
      <c r="O127" s="233"/>
      <c r="P127" s="233"/>
      <c r="R127" s="48"/>
      <c r="S127" s="93"/>
      <c r="T127" s="104"/>
      <c r="U127" s="98"/>
      <c r="V127" s="98" t="str">
        <f>IF(W127="","",(SUM(W$10:W127)))</f>
        <v/>
      </c>
      <c r="W127" s="98" t="str">
        <f t="shared" si="24"/>
        <v/>
      </c>
      <c r="X127" s="98">
        <v>2</v>
      </c>
      <c r="Y127" s="98" t="str">
        <f>IF(ISBLANK(E69),"",E69)</f>
        <v/>
      </c>
      <c r="Z127" s="98" t="str">
        <f>IF(ISBLANK(E69),"",VLOOKUP(E69,女,18,FALSE))</f>
        <v/>
      </c>
      <c r="AA127" s="98" t="str">
        <f>IF(ISBLANK(E69),"",VLOOKUP(E69,女,19,FALSE))</f>
        <v/>
      </c>
      <c r="AB127" s="98" t="str">
        <f>IF(ISBLANK(E69),"",VLOOKUP(E69,女,4,FALSE))</f>
        <v/>
      </c>
      <c r="AC127" s="98" t="str">
        <f>IF(Y127="","","高学年　"&amp;C69)</f>
        <v/>
      </c>
      <c r="AD127" s="98" t="str">
        <f>IF(ISBLANK(H69),"",H69)</f>
        <v/>
      </c>
      <c r="AE127" s="98" t="str">
        <f>IF(ISBLANK([1]選手登録!F$8),"",[1]選手登録!F$8)</f>
        <v/>
      </c>
      <c r="AF127" s="98">
        <v>2</v>
      </c>
      <c r="AG127" s="106"/>
      <c r="AH127" s="97"/>
      <c r="AI127" s="97">
        <v>38</v>
      </c>
      <c r="AJ127" s="98" t="str">
        <f>[1]選手登録!F141</f>
        <v/>
      </c>
      <c r="AK127" s="98" t="str">
        <f t="shared" si="25"/>
        <v/>
      </c>
      <c r="AL127" s="98" t="str">
        <f t="shared" si="26"/>
        <v/>
      </c>
      <c r="AM127" s="98" t="str">
        <f t="shared" si="27"/>
        <v/>
      </c>
      <c r="AN127" s="98" t="str">
        <f t="shared" si="28"/>
        <v/>
      </c>
      <c r="AO127" s="98">
        <f t="shared" si="29"/>
        <v>0</v>
      </c>
      <c r="AP127" s="105" t="str">
        <f t="shared" si="30"/>
        <v/>
      </c>
    </row>
    <row r="128" spans="1:42" ht="19.5" customHeight="1" x14ac:dyDescent="0.15">
      <c r="A128" s="238" t="s">
        <v>104</v>
      </c>
      <c r="B128" s="233"/>
      <c r="C128" s="233"/>
      <c r="D128" s="233"/>
      <c r="E128" s="233"/>
      <c r="F128" s="233"/>
      <c r="G128" s="233"/>
      <c r="H128" s="233"/>
      <c r="J128" s="239" t="s">
        <v>105</v>
      </c>
      <c r="K128" s="239"/>
      <c r="L128" s="302" t="str">
        <f>IF(ISBLANK([1]選手登録!G$5),"",VLOOKUP([1]選手登録!G$5,登録,2,0)&amp;"学校")</f>
        <v/>
      </c>
      <c r="M128" s="302"/>
      <c r="N128" s="302"/>
      <c r="O128" s="302"/>
      <c r="P128" s="302"/>
      <c r="Q128" s="303"/>
      <c r="R128" s="48"/>
      <c r="S128" s="93"/>
      <c r="T128" s="104"/>
      <c r="U128" s="98"/>
      <c r="V128" s="98" t="str">
        <f>IF(W128="","",(SUM(W$10:W128)))</f>
        <v/>
      </c>
      <c r="W128" s="98" t="str">
        <f t="shared" si="24"/>
        <v/>
      </c>
      <c r="X128" s="98">
        <v>2</v>
      </c>
      <c r="Y128" s="98" t="str">
        <f>IF(ISBLANK(I69),"",I69)</f>
        <v/>
      </c>
      <c r="Z128" s="98" t="str">
        <f>IF(ISBLANK(I69),"",VLOOKUP(I69,女,18,FALSE))</f>
        <v/>
      </c>
      <c r="AA128" s="98" t="str">
        <f>IF(ISBLANK(I69),"",VLOOKUP(I69,女,19,FALSE))</f>
        <v/>
      </c>
      <c r="AB128" s="98" t="str">
        <f>IF(ISBLANK(I69),"",VLOOKUP(I69,女,4,FALSE))</f>
        <v/>
      </c>
      <c r="AC128" s="98" t="str">
        <f>IF(Y128="","","高学年　"&amp;C69)</f>
        <v/>
      </c>
      <c r="AD128" s="98" t="str">
        <f>IF(ISBLANK(L69),"",L69)</f>
        <v/>
      </c>
      <c r="AE128" s="98" t="str">
        <f>IF(ISBLANK([1]選手登録!F$8),"",[1]選手登録!F$8)</f>
        <v/>
      </c>
      <c r="AF128" s="98">
        <v>2</v>
      </c>
      <c r="AG128" s="106"/>
      <c r="AH128" s="97"/>
      <c r="AI128" s="97">
        <v>39</v>
      </c>
      <c r="AJ128" s="98" t="str">
        <f>[1]選手登録!F142</f>
        <v/>
      </c>
      <c r="AK128" s="98" t="str">
        <f t="shared" si="25"/>
        <v/>
      </c>
      <c r="AL128" s="98" t="str">
        <f t="shared" si="26"/>
        <v/>
      </c>
      <c r="AM128" s="98" t="str">
        <f t="shared" si="27"/>
        <v/>
      </c>
      <c r="AN128" s="98" t="str">
        <f t="shared" si="28"/>
        <v/>
      </c>
      <c r="AO128" s="98">
        <f t="shared" si="29"/>
        <v>0</v>
      </c>
      <c r="AP128" s="105" t="str">
        <f t="shared" si="30"/>
        <v/>
      </c>
    </row>
    <row r="129" spans="1:42" ht="19.5" customHeight="1" x14ac:dyDescent="0.15">
      <c r="A129" s="238" t="s">
        <v>141</v>
      </c>
      <c r="B129" s="233"/>
      <c r="C129" s="233"/>
      <c r="D129" s="233"/>
      <c r="E129" s="233"/>
      <c r="F129" s="233"/>
      <c r="G129" s="233"/>
      <c r="H129" s="233"/>
      <c r="J129" s="242" t="s">
        <v>107</v>
      </c>
      <c r="K129" s="242"/>
      <c r="L129" s="304" t="str">
        <f>IF(ISBLANK([1]選手登録!L4),"",[1]選手登録!L4&amp;"  "&amp;[1]選手登録!M4)</f>
        <v/>
      </c>
      <c r="M129" s="304"/>
      <c r="N129" s="304"/>
      <c r="O129" s="304"/>
      <c r="P129" s="304"/>
      <c r="Q129" s="305" t="s">
        <v>108</v>
      </c>
      <c r="R129" s="48"/>
      <c r="S129" s="93"/>
      <c r="T129" s="104"/>
      <c r="U129" s="98"/>
      <c r="V129" s="98" t="str">
        <f>IF(W129="","",(SUM(W$10:W129)))</f>
        <v/>
      </c>
      <c r="W129" s="98" t="str">
        <f t="shared" si="24"/>
        <v/>
      </c>
      <c r="X129" s="98">
        <v>2</v>
      </c>
      <c r="Y129" s="98" t="str">
        <f>IF(ISBLANK(E70),"",E70)</f>
        <v/>
      </c>
      <c r="Z129" s="98" t="str">
        <f>IF(ISBLANK(E70),"",VLOOKUP(E70,女,18,FALSE))</f>
        <v/>
      </c>
      <c r="AA129" s="98" t="str">
        <f>IF(ISBLANK(E70),"",VLOOKUP(E70,女,19,FALSE))</f>
        <v/>
      </c>
      <c r="AB129" s="98" t="str">
        <f>IF(ISBLANK(E70),"",VLOOKUP(E70,女,4,FALSE))</f>
        <v/>
      </c>
      <c r="AC129" s="98" t="str">
        <f>IF(Y129="","","１年　"&amp;C70)</f>
        <v/>
      </c>
      <c r="AD129" s="98" t="str">
        <f>IF(ISBLANK(H70),"",H70)</f>
        <v/>
      </c>
      <c r="AE129" s="98" t="str">
        <f>IF(ISBLANK([1]選手登録!F$8),"",[1]選手登録!F$8)</f>
        <v/>
      </c>
      <c r="AF129" s="98">
        <v>2</v>
      </c>
      <c r="AG129" s="106"/>
      <c r="AH129" s="97"/>
      <c r="AI129" s="97">
        <v>40</v>
      </c>
      <c r="AJ129" s="98" t="str">
        <f>[1]選手登録!F143</f>
        <v/>
      </c>
      <c r="AK129" s="98" t="str">
        <f t="shared" si="25"/>
        <v/>
      </c>
      <c r="AL129" s="98" t="str">
        <f t="shared" si="26"/>
        <v/>
      </c>
      <c r="AM129" s="98" t="str">
        <f t="shared" si="27"/>
        <v/>
      </c>
      <c r="AN129" s="98" t="str">
        <f t="shared" si="28"/>
        <v/>
      </c>
      <c r="AO129" s="98">
        <f t="shared" si="29"/>
        <v>0</v>
      </c>
      <c r="AP129" s="105" t="str">
        <f t="shared" si="30"/>
        <v/>
      </c>
    </row>
    <row r="130" spans="1:42" ht="19.5" customHeight="1" x14ac:dyDescent="0.15">
      <c r="A130" s="238" t="s">
        <v>109</v>
      </c>
      <c r="B130" s="37"/>
      <c r="C130" s="37"/>
      <c r="D130" s="37"/>
      <c r="E130" s="37"/>
      <c r="F130" s="37"/>
      <c r="G130" s="217"/>
      <c r="H130" s="245" t="s">
        <v>110</v>
      </c>
      <c r="J130" s="242" t="s">
        <v>111</v>
      </c>
      <c r="K130" s="242"/>
      <c r="L130" s="246" t="str">
        <f>IF(ISBLANK([1]選手登録!L5),"",[1]選手登録!L5&amp;"  "&amp;[1]選手登録!M5)</f>
        <v/>
      </c>
      <c r="M130" s="246"/>
      <c r="N130" s="246"/>
      <c r="O130" s="246"/>
      <c r="P130" s="247" t="s">
        <v>112</v>
      </c>
      <c r="Q130" s="306" t="str">
        <f>IF(Q46="",Q93,Q93)</f>
        <v/>
      </c>
      <c r="R130" s="252"/>
      <c r="S130" s="93"/>
      <c r="T130" s="104"/>
      <c r="U130" s="98"/>
      <c r="V130" s="98" t="str">
        <f>IF(W130="","",(SUM(W$10:W130)))</f>
        <v/>
      </c>
      <c r="W130" s="98" t="str">
        <f t="shared" si="24"/>
        <v/>
      </c>
      <c r="X130" s="98">
        <v>2</v>
      </c>
      <c r="Y130" s="98" t="str">
        <f>IF(ISBLANK(I70),"",I70)</f>
        <v/>
      </c>
      <c r="Z130" s="98" t="str">
        <f>IF(ISBLANK(I70),"",VLOOKUP(I70,女,18,FALSE))</f>
        <v/>
      </c>
      <c r="AA130" s="98" t="str">
        <f>IF(ISBLANK(I70),"",VLOOKUP(I70,女,19,FALSE))</f>
        <v/>
      </c>
      <c r="AB130" s="98" t="str">
        <f>IF(ISBLANK(I70),"",VLOOKUP(I70,女,4,FALSE))</f>
        <v/>
      </c>
      <c r="AC130" s="98" t="str">
        <f>IF(Y130="","","１年　"&amp;C70)</f>
        <v/>
      </c>
      <c r="AD130" s="98" t="str">
        <f>IF(ISBLANK(L70),"",L70)</f>
        <v/>
      </c>
      <c r="AE130" s="98" t="str">
        <f>IF(ISBLANK([1]選手登録!F$8),"",[1]選手登録!F$8)</f>
        <v/>
      </c>
      <c r="AF130" s="98">
        <v>2</v>
      </c>
      <c r="AG130" s="106"/>
      <c r="AH130" s="97"/>
      <c r="AI130" s="97">
        <v>41</v>
      </c>
      <c r="AJ130" s="98" t="str">
        <f>[1]選手登録!F144</f>
        <v/>
      </c>
      <c r="AK130" s="98" t="str">
        <f t="shared" si="25"/>
        <v/>
      </c>
      <c r="AL130" s="98" t="str">
        <f t="shared" si="26"/>
        <v/>
      </c>
      <c r="AM130" s="98" t="str">
        <f t="shared" si="27"/>
        <v/>
      </c>
      <c r="AN130" s="98" t="str">
        <f t="shared" si="28"/>
        <v/>
      </c>
      <c r="AO130" s="98">
        <f t="shared" si="29"/>
        <v>0</v>
      </c>
      <c r="AP130" s="105" t="str">
        <f t="shared" si="30"/>
        <v/>
      </c>
    </row>
    <row r="131" spans="1:42" ht="19.5" customHeight="1" x14ac:dyDescent="0.15">
      <c r="A131" s="239" t="s">
        <v>113</v>
      </c>
      <c r="B131" s="239"/>
      <c r="C131" s="239"/>
      <c r="D131" s="239"/>
      <c r="E131" s="307" t="str">
        <f>IF(E47="",E94,E94)</f>
        <v/>
      </c>
      <c r="F131" s="307"/>
      <c r="G131" s="307"/>
      <c r="H131" s="301" t="str">
        <f>IF(ISBLANK(H47),H94,H94)</f>
        <v/>
      </c>
      <c r="J131" s="242" t="s">
        <v>114</v>
      </c>
      <c r="K131" s="242"/>
      <c r="L131" s="308" t="str">
        <f>IF(ISBLANK([1]選手登録!H10),"",[1]選手登録!H10)</f>
        <v/>
      </c>
      <c r="M131" s="308"/>
      <c r="N131" s="308"/>
      <c r="O131" s="308"/>
      <c r="P131" s="308"/>
      <c r="Q131" s="308"/>
      <c r="R131" s="48"/>
      <c r="S131" s="93"/>
      <c r="T131" s="104"/>
      <c r="U131" s="98"/>
      <c r="V131" s="98" t="str">
        <f>IF(W131="","",(SUM(W$10:W131)))</f>
        <v/>
      </c>
      <c r="W131" s="98" t="str">
        <f t="shared" si="24"/>
        <v/>
      </c>
      <c r="X131" s="98">
        <v>2</v>
      </c>
      <c r="Y131" s="98" t="str">
        <f>IF(ISBLANK(E71),"",E71)</f>
        <v/>
      </c>
      <c r="Z131" s="98" t="str">
        <f>IF(ISBLANK(E71),"",VLOOKUP(E71,女,18,FALSE))</f>
        <v/>
      </c>
      <c r="AA131" s="98" t="str">
        <f>IF(ISBLANK(E71),"",VLOOKUP(E71,女,19,FALSE))</f>
        <v/>
      </c>
      <c r="AB131" s="98" t="str">
        <f>IF(ISBLANK(E71),"",VLOOKUP(E71,女,4,FALSE))</f>
        <v/>
      </c>
      <c r="AC131" s="98" t="str">
        <f>IF(Y131="","","１年　"&amp;C71)</f>
        <v/>
      </c>
      <c r="AD131" s="98" t="str">
        <f>IF(ISBLANK(H71),"",H71)</f>
        <v/>
      </c>
      <c r="AE131" s="98" t="str">
        <f>IF(ISBLANK([1]選手登録!F$8),"",[1]選手登録!F$8)</f>
        <v/>
      </c>
      <c r="AF131" s="98">
        <v>2</v>
      </c>
      <c r="AG131" s="106"/>
      <c r="AH131" s="97"/>
      <c r="AI131" s="97">
        <v>42</v>
      </c>
      <c r="AJ131" s="98" t="str">
        <f>[1]選手登録!F145</f>
        <v/>
      </c>
      <c r="AK131" s="98" t="str">
        <f t="shared" si="25"/>
        <v/>
      </c>
      <c r="AL131" s="98" t="str">
        <f t="shared" si="26"/>
        <v/>
      </c>
      <c r="AM131" s="98" t="str">
        <f t="shared" si="27"/>
        <v/>
      </c>
      <c r="AN131" s="98" t="str">
        <f t="shared" si="28"/>
        <v/>
      </c>
      <c r="AO131" s="98">
        <f t="shared" si="29"/>
        <v>0</v>
      </c>
      <c r="AP131" s="105" t="str">
        <f t="shared" si="30"/>
        <v/>
      </c>
    </row>
    <row r="132" spans="1:42" ht="19.5" customHeight="1" x14ac:dyDescent="0.15">
      <c r="A132" s="242" t="s">
        <v>113</v>
      </c>
      <c r="B132" s="242"/>
      <c r="C132" s="242"/>
      <c r="D132" s="242"/>
      <c r="E132" s="309" t="str">
        <f>IF(ISBLANK(E95),"",E95)</f>
        <v/>
      </c>
      <c r="F132" s="309"/>
      <c r="G132" s="309"/>
      <c r="H132" s="301" t="str">
        <f>IF(ISBLANK(H48),H95,H95)</f>
        <v/>
      </c>
      <c r="J132" s="242" t="s">
        <v>115</v>
      </c>
      <c r="K132" s="242"/>
      <c r="L132" s="308" t="str">
        <f>IF(ISBLANK([1]選手登録!K10),"   -     -       ",[1]選手登録!K10)</f>
        <v/>
      </c>
      <c r="M132" s="308"/>
      <c r="N132" s="308"/>
      <c r="O132" s="308"/>
      <c r="P132" s="308"/>
      <c r="Q132" s="308"/>
      <c r="R132" s="252"/>
      <c r="S132" s="93"/>
      <c r="T132" s="104"/>
      <c r="U132" s="98"/>
      <c r="V132" s="98" t="str">
        <f>IF(W132="","",(SUM(W$10:W132)))</f>
        <v/>
      </c>
      <c r="W132" s="98" t="str">
        <f t="shared" si="24"/>
        <v/>
      </c>
      <c r="X132" s="98">
        <v>2</v>
      </c>
      <c r="Y132" s="98" t="str">
        <f>IF(ISBLANK(I71),"",I71)</f>
        <v/>
      </c>
      <c r="Z132" s="98" t="str">
        <f>IF(ISBLANK(I71),"",VLOOKUP(I71,女,18,FALSE))</f>
        <v/>
      </c>
      <c r="AA132" s="98" t="str">
        <f>IF(ISBLANK(I71),"",VLOOKUP(I71,女,19,FALSE))</f>
        <v/>
      </c>
      <c r="AB132" s="98" t="str">
        <f>IF(ISBLANK(I71),"",VLOOKUP(I71,女,4,FALSE))</f>
        <v/>
      </c>
      <c r="AC132" s="98" t="str">
        <f>IF(Y132="","","１年　"&amp;C71)</f>
        <v/>
      </c>
      <c r="AD132" s="98" t="str">
        <f>IF(ISBLANK(L71),"",L71)</f>
        <v/>
      </c>
      <c r="AE132" s="98" t="str">
        <f>IF(ISBLANK([1]選手登録!F$8),"",[1]選手登録!F$8)</f>
        <v/>
      </c>
      <c r="AF132" s="98">
        <v>2</v>
      </c>
      <c r="AG132" s="106"/>
      <c r="AH132" s="97"/>
      <c r="AI132" s="97">
        <v>43</v>
      </c>
      <c r="AJ132" s="98" t="str">
        <f>[1]選手登録!F146</f>
        <v/>
      </c>
      <c r="AK132" s="98" t="str">
        <f t="shared" si="25"/>
        <v/>
      </c>
      <c r="AL132" s="98" t="str">
        <f t="shared" si="26"/>
        <v/>
      </c>
      <c r="AM132" s="98" t="str">
        <f t="shared" si="27"/>
        <v/>
      </c>
      <c r="AN132" s="98" t="str">
        <f t="shared" si="28"/>
        <v/>
      </c>
      <c r="AO132" s="98">
        <f t="shared" si="29"/>
        <v>0</v>
      </c>
      <c r="AP132" s="105" t="str">
        <f t="shared" si="30"/>
        <v/>
      </c>
    </row>
    <row r="133" spans="1:42" ht="19.5" customHeight="1" x14ac:dyDescent="0.15">
      <c r="A133" s="242" t="s">
        <v>113</v>
      </c>
      <c r="B133" s="242"/>
      <c r="C133" s="242"/>
      <c r="D133" s="242"/>
      <c r="E133" s="309" t="str">
        <f>IF(ISBLANK(E96),"",E96)</f>
        <v/>
      </c>
      <c r="F133" s="309"/>
      <c r="G133" s="309"/>
      <c r="H133" s="301" t="str">
        <f>IF(ISBLANK(H49),H96,H96)</f>
        <v/>
      </c>
      <c r="J133" s="242" t="s">
        <v>117</v>
      </c>
      <c r="K133" s="242"/>
      <c r="L133" s="310" t="str">
        <f>IF(L49="",L96,L96)</f>
        <v/>
      </c>
      <c r="M133" s="310"/>
      <c r="N133" s="311"/>
      <c r="O133" s="311"/>
      <c r="P133" s="311"/>
      <c r="Q133" s="311"/>
      <c r="R133" s="48"/>
      <c r="S133" s="93"/>
      <c r="T133" s="104"/>
      <c r="U133" s="98"/>
      <c r="V133" s="98" t="str">
        <f>IF(W133="","",(SUM(W$10:W133)))</f>
        <v/>
      </c>
      <c r="W133" s="98" t="str">
        <f t="shared" si="24"/>
        <v/>
      </c>
      <c r="X133" s="98">
        <v>2</v>
      </c>
      <c r="Y133" s="98" t="str">
        <f>IF(ISBLANK(E72),"",E72)</f>
        <v/>
      </c>
      <c r="Z133" s="98" t="str">
        <f>IF(ISBLANK(E72),"",VLOOKUP(E72,女,18,FALSE))</f>
        <v/>
      </c>
      <c r="AA133" s="98" t="str">
        <f>IF(ISBLANK(E72),"",VLOOKUP(E72,女,19,FALSE))</f>
        <v/>
      </c>
      <c r="AB133" s="98" t="str">
        <f>IF(ISBLANK(E72),"",VLOOKUP(E72,女,4,FALSE))</f>
        <v/>
      </c>
      <c r="AC133" s="98" t="str">
        <f>IF(Y133="","","１年　"&amp;C72)</f>
        <v/>
      </c>
      <c r="AD133" s="98" t="str">
        <f>IF(ISBLANK(H72),"",H72)</f>
        <v/>
      </c>
      <c r="AE133" s="98" t="str">
        <f>IF(ISBLANK([1]選手登録!F$8),"",[1]選手登録!F$8)</f>
        <v/>
      </c>
      <c r="AF133" s="98">
        <v>2</v>
      </c>
      <c r="AG133" s="106"/>
      <c r="AH133" s="97"/>
      <c r="AI133" s="97">
        <v>44</v>
      </c>
      <c r="AJ133" s="98" t="str">
        <f>[1]選手登録!F147</f>
        <v/>
      </c>
      <c r="AK133" s="98" t="str">
        <f t="shared" si="25"/>
        <v/>
      </c>
      <c r="AL133" s="98" t="str">
        <f t="shared" si="26"/>
        <v/>
      </c>
      <c r="AM133" s="98" t="str">
        <f t="shared" si="27"/>
        <v/>
      </c>
      <c r="AN133" s="98" t="str">
        <f t="shared" si="28"/>
        <v/>
      </c>
      <c r="AO133" s="98">
        <f t="shared" si="29"/>
        <v>0</v>
      </c>
      <c r="AP133" s="105" t="str">
        <f t="shared" si="30"/>
        <v/>
      </c>
    </row>
    <row r="134" spans="1:42" ht="18.75" customHeight="1" x14ac:dyDescent="0.15">
      <c r="A134" s="84"/>
      <c r="B134" s="84"/>
      <c r="C134" s="84"/>
      <c r="D134" s="57"/>
      <c r="E134" s="57"/>
      <c r="F134" s="57"/>
      <c r="G134" s="37"/>
      <c r="H134" s="37"/>
      <c r="I134" s="37"/>
      <c r="J134" s="37"/>
      <c r="K134" s="37"/>
      <c r="L134" s="37"/>
      <c r="M134" s="37"/>
      <c r="N134" s="37"/>
      <c r="O134" s="37"/>
      <c r="P134" s="37"/>
      <c r="R134" s="252"/>
      <c r="S134" s="93"/>
      <c r="T134" s="104"/>
      <c r="U134" s="98"/>
      <c r="V134" s="98" t="str">
        <f>IF(W134="","",(SUM(W$10:W134)))</f>
        <v/>
      </c>
      <c r="W134" s="98" t="str">
        <f t="shared" si="24"/>
        <v/>
      </c>
      <c r="X134" s="98">
        <v>2</v>
      </c>
      <c r="Y134" s="98" t="str">
        <f>IF(ISBLANK(I72),"",I72)</f>
        <v/>
      </c>
      <c r="Z134" s="98" t="str">
        <f>IF(ISBLANK(I72),"",VLOOKUP(I72,女,18,FALSE))</f>
        <v/>
      </c>
      <c r="AA134" s="98" t="str">
        <f>IF(ISBLANK(I72),"",VLOOKUP(I72,女,19,FALSE))</f>
        <v/>
      </c>
      <c r="AB134" s="98" t="str">
        <f>IF(ISBLANK(I72),"",VLOOKUP(I72,女,4,FALSE))</f>
        <v/>
      </c>
      <c r="AC134" s="98" t="str">
        <f>IF(Y134="","","１年　"&amp;C72)</f>
        <v/>
      </c>
      <c r="AD134" s="98" t="str">
        <f>IF(ISBLANK(L72),"",L72)</f>
        <v/>
      </c>
      <c r="AE134" s="98" t="str">
        <f>IF(ISBLANK([1]選手登録!F$8),"",[1]選手登録!F$8)</f>
        <v/>
      </c>
      <c r="AF134" s="98">
        <v>2</v>
      </c>
      <c r="AG134" s="106"/>
      <c r="AH134" s="97"/>
      <c r="AI134" s="97">
        <v>45</v>
      </c>
      <c r="AJ134" s="98" t="str">
        <f>[1]選手登録!F148</f>
        <v/>
      </c>
      <c r="AK134" s="98" t="str">
        <f t="shared" si="25"/>
        <v/>
      </c>
      <c r="AL134" s="98" t="str">
        <f t="shared" si="26"/>
        <v/>
      </c>
      <c r="AM134" s="98" t="str">
        <f t="shared" si="27"/>
        <v/>
      </c>
      <c r="AN134" s="98" t="str">
        <f t="shared" si="28"/>
        <v/>
      </c>
      <c r="AO134" s="98">
        <f t="shared" si="29"/>
        <v>0</v>
      </c>
      <c r="AP134" s="105" t="str">
        <f t="shared" si="30"/>
        <v/>
      </c>
    </row>
    <row r="135" spans="1:42" ht="18.75" customHeight="1" x14ac:dyDescent="0.15">
      <c r="R135" s="48"/>
      <c r="S135" s="93"/>
      <c r="T135" s="104"/>
      <c r="U135" s="98"/>
      <c r="V135" s="98" t="str">
        <f>IF(W135="","",(SUM(W$10:W135)))</f>
        <v/>
      </c>
      <c r="W135" s="98" t="str">
        <f t="shared" si="24"/>
        <v/>
      </c>
      <c r="X135" s="98">
        <v>2</v>
      </c>
      <c r="Y135" s="98" t="str">
        <f>IF(ISBLANK(E73),"",E73)</f>
        <v/>
      </c>
      <c r="Z135" s="98" t="str">
        <f>IF(ISBLANK(E73),"",VLOOKUP(E73,女,18,FALSE))</f>
        <v/>
      </c>
      <c r="AA135" s="98" t="str">
        <f>IF(ISBLANK(E73),"",VLOOKUP(E73,女,19,FALSE))</f>
        <v/>
      </c>
      <c r="AB135" s="98" t="str">
        <f>IF(ISBLANK(E73),"",VLOOKUP(E73,女,4,FALSE))</f>
        <v/>
      </c>
      <c r="AC135" s="98" t="str">
        <f>IF(Y135="","","１年　"&amp;C73)</f>
        <v/>
      </c>
      <c r="AD135" s="98" t="str">
        <f>IF(ISBLANK(H73),"",H73)</f>
        <v/>
      </c>
      <c r="AE135" s="98" t="str">
        <f>IF(ISBLANK([1]選手登録!F$8),"",[1]選手登録!F$8)</f>
        <v/>
      </c>
      <c r="AF135" s="98">
        <v>2</v>
      </c>
      <c r="AG135" s="106"/>
      <c r="AH135" s="97"/>
      <c r="AI135" s="97">
        <v>46</v>
      </c>
      <c r="AJ135" s="98" t="str">
        <f>[1]選手登録!F149</f>
        <v/>
      </c>
      <c r="AK135" s="98" t="str">
        <f t="shared" si="25"/>
        <v/>
      </c>
      <c r="AL135" s="98" t="str">
        <f t="shared" si="26"/>
        <v/>
      </c>
      <c r="AM135" s="98" t="str">
        <f t="shared" si="27"/>
        <v/>
      </c>
      <c r="AN135" s="98" t="str">
        <f t="shared" si="28"/>
        <v/>
      </c>
      <c r="AO135" s="98">
        <f t="shared" si="29"/>
        <v>0</v>
      </c>
      <c r="AP135" s="105" t="str">
        <f t="shared" si="30"/>
        <v/>
      </c>
    </row>
    <row r="136" spans="1:42" ht="18.75" customHeight="1" x14ac:dyDescent="0.15">
      <c r="R136" s="252"/>
      <c r="S136" s="93"/>
      <c r="T136" s="104" t="s">
        <v>116</v>
      </c>
      <c r="U136" s="98"/>
      <c r="V136" s="98" t="str">
        <f>IF(W136="","",(SUM(W$10:W136)))</f>
        <v/>
      </c>
      <c r="W136" s="98" t="str">
        <f t="shared" si="24"/>
        <v/>
      </c>
      <c r="X136" s="98">
        <v>2</v>
      </c>
      <c r="Y136" s="98" t="str">
        <f>IF(ISBLANK(I73),"",I73)</f>
        <v/>
      </c>
      <c r="Z136" s="98" t="str">
        <f>IF(ISBLANK(I73),"",VLOOKUP(I73,女,18,FALSE))</f>
        <v/>
      </c>
      <c r="AA136" s="98" t="str">
        <f>IF(ISBLANK(I73),"",VLOOKUP(I73,女,19,FALSE))</f>
        <v/>
      </c>
      <c r="AB136" s="98" t="str">
        <f>IF(ISBLANK(I73),"",VLOOKUP(I73,女,4,FALSE))</f>
        <v/>
      </c>
      <c r="AC136" s="98" t="str">
        <f>IF(Y136="","","１年　"&amp;C73)</f>
        <v/>
      </c>
      <c r="AD136" s="98" t="str">
        <f>IF(ISBLANK(L73),"",L73)</f>
        <v/>
      </c>
      <c r="AE136" s="98" t="str">
        <f>IF(ISBLANK([1]選手登録!F$8),"",[1]選手登録!F$8)</f>
        <v/>
      </c>
      <c r="AF136" s="98">
        <v>2</v>
      </c>
      <c r="AG136" s="106"/>
      <c r="AH136" s="97"/>
      <c r="AI136" s="97">
        <v>47</v>
      </c>
      <c r="AJ136" s="98" t="str">
        <f>[1]選手登録!F150</f>
        <v/>
      </c>
      <c r="AK136" s="98" t="str">
        <f t="shared" si="25"/>
        <v/>
      </c>
      <c r="AL136" s="98" t="str">
        <f t="shared" si="26"/>
        <v/>
      </c>
      <c r="AM136" s="98" t="str">
        <f t="shared" si="27"/>
        <v/>
      </c>
      <c r="AN136" s="98" t="str">
        <f t="shared" si="28"/>
        <v/>
      </c>
      <c r="AO136" s="98">
        <f t="shared" si="29"/>
        <v>0</v>
      </c>
      <c r="AP136" s="105" t="str">
        <f t="shared" si="30"/>
        <v/>
      </c>
    </row>
    <row r="137" spans="1:42" ht="18.75" customHeight="1" x14ac:dyDescent="0.15">
      <c r="R137" s="48"/>
      <c r="S137" s="50"/>
      <c r="T137" s="104" t="s">
        <v>118</v>
      </c>
      <c r="U137" s="98"/>
      <c r="V137" s="98"/>
      <c r="W137" s="98"/>
      <c r="X137" s="98">
        <v>2</v>
      </c>
      <c r="Y137" s="98" t="str">
        <f>IF(ISBLANK(E74),"",E74)</f>
        <v/>
      </c>
      <c r="Z137" s="98" t="str">
        <f>IF(ISBLANK(E74),"",VLOOKUP(E74,女,18,FALSE))</f>
        <v/>
      </c>
      <c r="AA137" s="98" t="str">
        <f>IF(ISBLANK(E74),"",VLOOKUP(E74,女,19,FALSE))</f>
        <v/>
      </c>
      <c r="AB137" s="98" t="str">
        <f>IF(ISBLANK(E74),"",VLOOKUP(E74,女,4,FALSE))</f>
        <v/>
      </c>
      <c r="AC137" s="98" t="str">
        <f>IF(Y137="","","１年　"&amp;C74)</f>
        <v/>
      </c>
      <c r="AD137" s="98" t="str">
        <f>IF(ISBLANK(H74),"",H74)</f>
        <v/>
      </c>
      <c r="AE137" s="98" t="str">
        <f>IF(ISBLANK([1]選手登録!F$8),"",[1]選手登録!F$8)</f>
        <v/>
      </c>
      <c r="AF137" s="98">
        <v>2</v>
      </c>
      <c r="AG137" s="106"/>
      <c r="AH137" s="97"/>
      <c r="AI137" s="97">
        <v>48</v>
      </c>
      <c r="AJ137" s="98" t="str">
        <f>[1]選手登録!F151</f>
        <v/>
      </c>
      <c r="AK137" s="98" t="str">
        <f t="shared" si="25"/>
        <v/>
      </c>
      <c r="AL137" s="98" t="str">
        <f t="shared" si="26"/>
        <v/>
      </c>
      <c r="AM137" s="98" t="str">
        <f t="shared" si="27"/>
        <v/>
      </c>
      <c r="AN137" s="98" t="str">
        <f t="shared" si="28"/>
        <v/>
      </c>
      <c r="AO137" s="98">
        <f t="shared" si="29"/>
        <v>0</v>
      </c>
      <c r="AP137" s="105" t="str">
        <f t="shared" si="30"/>
        <v/>
      </c>
    </row>
    <row r="138" spans="1:42" ht="18.75" customHeight="1" x14ac:dyDescent="0.15">
      <c r="R138" s="252"/>
      <c r="S138" s="50"/>
      <c r="T138" s="104"/>
      <c r="U138" s="98"/>
      <c r="V138" s="98"/>
      <c r="W138" s="98"/>
      <c r="X138" s="98">
        <v>2</v>
      </c>
      <c r="Y138" s="98" t="str">
        <f>IF(ISBLANK(I74),"",I74)</f>
        <v/>
      </c>
      <c r="Z138" s="98" t="str">
        <f>IF(ISBLANK(I74),"",VLOOKUP(I74,女,18,FALSE))</f>
        <v/>
      </c>
      <c r="AA138" s="98" t="str">
        <f>IF(ISBLANK(I74),"",VLOOKUP(I74,女,19,FALSE))</f>
        <v/>
      </c>
      <c r="AB138" s="98" t="str">
        <f>IF(ISBLANK(I74),"",VLOOKUP(I74,女,4,FALSE))</f>
        <v/>
      </c>
      <c r="AC138" s="98" t="str">
        <f>IF(Y138="","","１年　"&amp;C74)</f>
        <v/>
      </c>
      <c r="AD138" s="98"/>
      <c r="AE138" s="98" t="str">
        <f>IF(ISBLANK([1]選手登録!F$8),"",[1]選手登録!F$8)</f>
        <v/>
      </c>
      <c r="AF138" s="98">
        <v>2</v>
      </c>
      <c r="AG138" s="106"/>
      <c r="AH138" s="97"/>
      <c r="AI138" s="97">
        <v>49</v>
      </c>
      <c r="AJ138" s="98" t="str">
        <f>[1]選手登録!F152</f>
        <v/>
      </c>
      <c r="AK138" s="98" t="str">
        <f t="shared" si="25"/>
        <v/>
      </c>
      <c r="AL138" s="98" t="str">
        <f t="shared" si="26"/>
        <v/>
      </c>
      <c r="AM138" s="98" t="str">
        <f t="shared" si="27"/>
        <v/>
      </c>
      <c r="AN138" s="98" t="str">
        <f t="shared" si="28"/>
        <v/>
      </c>
      <c r="AO138" s="98">
        <f t="shared" si="29"/>
        <v>0</v>
      </c>
      <c r="AP138" s="105" t="str">
        <f t="shared" si="30"/>
        <v/>
      </c>
    </row>
    <row r="139" spans="1:42" ht="18.75" customHeight="1" x14ac:dyDescent="0.15">
      <c r="R139" s="48"/>
      <c r="S139" s="50"/>
      <c r="T139" s="104" t="s">
        <v>120</v>
      </c>
      <c r="U139" s="98"/>
      <c r="V139" s="98"/>
      <c r="W139" s="98"/>
      <c r="X139" s="98">
        <v>2</v>
      </c>
      <c r="Y139" s="98" t="str">
        <f>IF(ISBLANK(M74),"",M74)</f>
        <v/>
      </c>
      <c r="Z139" s="98" t="str">
        <f>IF(ISBLANK(M74),"",VLOOKUP(M74,女,18,FALSE))</f>
        <v/>
      </c>
      <c r="AA139" s="98" t="str">
        <f>IF(ISBLANK(M74),"",VLOOKUP(M74,女,19,FALSE))</f>
        <v/>
      </c>
      <c r="AB139" s="98" t="str">
        <f>IF(ISBLANK(M74),"",VLOOKUP(M74,女,4,FALSE))</f>
        <v/>
      </c>
      <c r="AC139" s="98" t="str">
        <f>IF(Y139="","","１年　"&amp;C74)</f>
        <v/>
      </c>
      <c r="AD139" s="98"/>
      <c r="AE139" s="98" t="str">
        <f>IF(ISBLANK([1]選手登録!F$8),"",[1]選手登録!F$8)</f>
        <v/>
      </c>
      <c r="AF139" s="98">
        <v>2</v>
      </c>
      <c r="AG139" s="106"/>
      <c r="AH139" s="97"/>
      <c r="AI139" s="97">
        <v>50</v>
      </c>
      <c r="AJ139" s="98" t="str">
        <f>[1]選手登録!F153</f>
        <v/>
      </c>
      <c r="AK139" s="98" t="str">
        <f t="shared" si="25"/>
        <v/>
      </c>
      <c r="AL139" s="98" t="str">
        <f t="shared" si="26"/>
        <v/>
      </c>
      <c r="AM139" s="98" t="str">
        <f t="shared" si="27"/>
        <v/>
      </c>
      <c r="AN139" s="98" t="str">
        <f t="shared" si="28"/>
        <v/>
      </c>
      <c r="AO139" s="98">
        <f t="shared" si="29"/>
        <v>0</v>
      </c>
      <c r="AP139" s="105" t="str">
        <f t="shared" si="30"/>
        <v/>
      </c>
    </row>
    <row r="140" spans="1:42" ht="18.75" customHeight="1" x14ac:dyDescent="0.15">
      <c r="R140" s="252"/>
      <c r="S140" s="50"/>
      <c r="T140" s="104" t="s">
        <v>121</v>
      </c>
      <c r="U140" s="98"/>
      <c r="V140" s="98"/>
      <c r="W140" s="98"/>
      <c r="X140" s="98">
        <v>2</v>
      </c>
      <c r="Y140" s="98" t="str">
        <f>IF(ISBLANK(E75),"",E75)</f>
        <v/>
      </c>
      <c r="Z140" s="98" t="str">
        <f>IF(ISBLANK(E75),"",VLOOKUP(E75,女,18,FALSE))</f>
        <v/>
      </c>
      <c r="AA140" s="98" t="str">
        <f>IF(ISBLANK(E75),"",VLOOKUP(E75,女,19,FALSE))</f>
        <v/>
      </c>
      <c r="AB140" s="98" t="str">
        <f>IF(ISBLANK(E75),"",VLOOKUP(E75,女,4,FALSE))</f>
        <v/>
      </c>
      <c r="AC140" s="98" t="str">
        <f>IF(Y140="","","１年　"&amp;C74)</f>
        <v/>
      </c>
      <c r="AD140" s="98"/>
      <c r="AE140" s="98" t="str">
        <f>IF(ISBLANK([1]選手登録!F$8),"",[1]選手登録!F$8)</f>
        <v/>
      </c>
      <c r="AF140" s="98">
        <v>2</v>
      </c>
      <c r="AG140" s="106"/>
      <c r="AH140" s="97"/>
      <c r="AI140" s="97">
        <v>51</v>
      </c>
      <c r="AJ140" s="98" t="str">
        <f>[1]選手登録!F154</f>
        <v/>
      </c>
      <c r="AK140" s="98" t="str">
        <f t="shared" si="25"/>
        <v/>
      </c>
      <c r="AL140" s="98" t="str">
        <f t="shared" si="26"/>
        <v/>
      </c>
      <c r="AM140" s="98" t="str">
        <f t="shared" si="27"/>
        <v/>
      </c>
      <c r="AN140" s="98" t="str">
        <f t="shared" si="28"/>
        <v/>
      </c>
      <c r="AO140" s="98">
        <f t="shared" si="29"/>
        <v>0</v>
      </c>
      <c r="AP140" s="105" t="str">
        <f t="shared" si="30"/>
        <v/>
      </c>
    </row>
    <row r="141" spans="1:42" ht="18.75" customHeight="1" x14ac:dyDescent="0.15">
      <c r="R141" s="48"/>
      <c r="S141" s="50"/>
      <c r="T141" s="104"/>
      <c r="U141" s="98"/>
      <c r="V141" s="98"/>
      <c r="W141" s="98"/>
      <c r="X141" s="98">
        <v>2</v>
      </c>
      <c r="Y141" s="98" t="str">
        <f>IF(ISBLANK(I75),"",I75)</f>
        <v/>
      </c>
      <c r="Z141" s="98" t="str">
        <f>IF(ISBLANK(I75),"",VLOOKUP(I75,女,18,FALSE))</f>
        <v/>
      </c>
      <c r="AA141" s="98" t="str">
        <f>IF(ISBLANK(I75),"",VLOOKUP(I75,女,19,FALSE))</f>
        <v/>
      </c>
      <c r="AB141" s="98" t="str">
        <f>IF(ISBLANK(I75),"",VLOOKUP(I75,女,4,FALSE))</f>
        <v/>
      </c>
      <c r="AC141" s="98" t="str">
        <f>IF(Y141="","","１年　"&amp;C74)</f>
        <v/>
      </c>
      <c r="AD141" s="98"/>
      <c r="AE141" s="98" t="str">
        <f>IF(ISBLANK([1]選手登録!F$8),"",[1]選手登録!F$8)</f>
        <v/>
      </c>
      <c r="AF141" s="98">
        <v>2</v>
      </c>
      <c r="AG141" s="106"/>
      <c r="AH141" s="97"/>
      <c r="AI141" s="97">
        <v>52</v>
      </c>
      <c r="AJ141" s="98" t="str">
        <f>[1]選手登録!F155</f>
        <v/>
      </c>
      <c r="AK141" s="98" t="str">
        <f t="shared" si="25"/>
        <v/>
      </c>
      <c r="AL141" s="98" t="str">
        <f t="shared" si="26"/>
        <v/>
      </c>
      <c r="AM141" s="98" t="str">
        <f t="shared" si="27"/>
        <v/>
      </c>
      <c r="AN141" s="98" t="str">
        <f t="shared" si="28"/>
        <v/>
      </c>
      <c r="AO141" s="98">
        <f t="shared" si="29"/>
        <v>0</v>
      </c>
      <c r="AP141" s="105" t="str">
        <f t="shared" si="30"/>
        <v/>
      </c>
    </row>
    <row r="142" spans="1:42" x14ac:dyDescent="0.15">
      <c r="R142" s="252"/>
      <c r="S142" s="50"/>
      <c r="T142" s="104"/>
      <c r="U142" s="98"/>
      <c r="V142" s="98"/>
      <c r="W142" s="98"/>
      <c r="X142" s="98">
        <v>2</v>
      </c>
      <c r="Y142" s="98" t="str">
        <f>IF(ISBLANK(M75),"",M75)</f>
        <v/>
      </c>
      <c r="Z142" s="98" t="str">
        <f>IF(ISBLANK(M75),"",VLOOKUP(M75,女,18,FALSE))</f>
        <v/>
      </c>
      <c r="AA142" s="98" t="str">
        <f>IF(ISBLANK(M75),"",VLOOKUP(M75,女,19,FALSE))</f>
        <v/>
      </c>
      <c r="AB142" s="98" t="str">
        <f>IF(ISBLANK(M75),"",VLOOKUP(M75,女,4,FALSE))</f>
        <v/>
      </c>
      <c r="AC142" s="98" t="str">
        <f>IF(Y142="","","１年　"&amp;C74)</f>
        <v/>
      </c>
      <c r="AD142" s="98"/>
      <c r="AE142" s="98" t="str">
        <f>IF(ISBLANK([1]選手登録!F$8),"",[1]選手登録!F$8)</f>
        <v/>
      </c>
      <c r="AF142" s="98">
        <v>2</v>
      </c>
      <c r="AG142" s="106"/>
      <c r="AH142" s="97"/>
      <c r="AI142" s="97">
        <v>53</v>
      </c>
      <c r="AJ142" s="98" t="str">
        <f>[1]選手登録!F156</f>
        <v/>
      </c>
      <c r="AK142" s="98" t="str">
        <f t="shared" si="25"/>
        <v/>
      </c>
      <c r="AL142" s="98" t="str">
        <f t="shared" si="26"/>
        <v/>
      </c>
      <c r="AM142" s="98" t="str">
        <f t="shared" si="27"/>
        <v/>
      </c>
      <c r="AN142" s="98" t="str">
        <f t="shared" si="28"/>
        <v/>
      </c>
      <c r="AO142" s="98">
        <f t="shared" si="29"/>
        <v>0</v>
      </c>
      <c r="AP142" s="105" t="str">
        <f t="shared" si="30"/>
        <v/>
      </c>
    </row>
    <row r="143" spans="1:42" ht="18.75" customHeight="1" x14ac:dyDescent="0.15">
      <c r="R143" s="48"/>
      <c r="S143" s="50"/>
      <c r="T143" s="104"/>
      <c r="U143" s="98"/>
      <c r="V143" s="98" t="str">
        <f>IF(W143="","",(SUM(W$10:W143)))</f>
        <v/>
      </c>
      <c r="W143" s="98" t="str">
        <f t="shared" ref="W143:W189" si="37">IF(AC143=0,"",IF(AC143="","",1))</f>
        <v/>
      </c>
      <c r="X143" s="98">
        <v>2</v>
      </c>
      <c r="Y143" s="98" t="str">
        <f>IF(ISBLANK(E76),"",E76)</f>
        <v/>
      </c>
      <c r="Z143" s="98" t="str">
        <f>IF(ISBLANK(E76),"",VLOOKUP(E76,女,18,FALSE))</f>
        <v/>
      </c>
      <c r="AA143" s="98" t="str">
        <f>IF(ISBLANK(E76),"",VLOOKUP(E76,女,19,FALSE))</f>
        <v/>
      </c>
      <c r="AB143" s="98" t="str">
        <f>IF(ISBLANK(E76),"",VLOOKUP(E76,女,4,FALSE))</f>
        <v/>
      </c>
      <c r="AC143" s="98" t="str">
        <f>IF(Y143="","","１年　"&amp;C76)</f>
        <v/>
      </c>
      <c r="AD143" s="98" t="str">
        <f>IF(ISBLANK(H76),"",H76)</f>
        <v/>
      </c>
      <c r="AE143" s="98" t="str">
        <f>IF(ISBLANK([1]選手登録!F$8),"",[1]選手登録!F$8)</f>
        <v/>
      </c>
      <c r="AF143" s="98">
        <v>2</v>
      </c>
      <c r="AG143" s="106"/>
      <c r="AH143" s="97"/>
      <c r="AI143" s="97">
        <v>54</v>
      </c>
      <c r="AJ143" s="98" t="str">
        <f>[1]選手登録!F157</f>
        <v/>
      </c>
      <c r="AK143" s="98" t="str">
        <f t="shared" si="25"/>
        <v/>
      </c>
      <c r="AL143" s="98" t="str">
        <f t="shared" si="26"/>
        <v/>
      </c>
      <c r="AM143" s="98" t="str">
        <f t="shared" si="27"/>
        <v/>
      </c>
      <c r="AN143" s="98" t="str">
        <f t="shared" si="28"/>
        <v/>
      </c>
      <c r="AO143" s="98">
        <f t="shared" si="29"/>
        <v>0</v>
      </c>
      <c r="AP143" s="105" t="str">
        <f t="shared" si="30"/>
        <v/>
      </c>
    </row>
    <row r="144" spans="1:42" ht="18.75" customHeight="1" x14ac:dyDescent="0.15">
      <c r="R144" s="252"/>
      <c r="S144" s="50"/>
      <c r="T144" s="104"/>
      <c r="U144" s="98"/>
      <c r="V144" s="98" t="str">
        <f>IF(W144="","",(SUM(W$10:W144)))</f>
        <v/>
      </c>
      <c r="W144" s="98" t="str">
        <f t="shared" si="37"/>
        <v/>
      </c>
      <c r="X144" s="98">
        <v>2</v>
      </c>
      <c r="Y144" s="98" t="str">
        <f>IF(ISBLANK(I76),"",I76)</f>
        <v/>
      </c>
      <c r="Z144" s="98" t="str">
        <f>IF(ISBLANK(I76),"",VLOOKUP(I76,女,18,FALSE))</f>
        <v/>
      </c>
      <c r="AA144" s="98" t="str">
        <f>IF(ISBLANK(I76),"",VLOOKUP(I76,女,19,FALSE))</f>
        <v/>
      </c>
      <c r="AB144" s="98" t="str">
        <f>IF(ISBLANK(I76),"",VLOOKUP(I76,女,4,FALSE))</f>
        <v/>
      </c>
      <c r="AC144" s="98" t="str">
        <f>IF(Y144="","","１年　"&amp;C76)</f>
        <v/>
      </c>
      <c r="AD144" s="98" t="str">
        <f>IF(ISBLANK(L76),"",L76)</f>
        <v/>
      </c>
      <c r="AE144" s="98" t="str">
        <f>IF(ISBLANK([1]選手登録!F$8),"",[1]選手登録!F$8)</f>
        <v/>
      </c>
      <c r="AF144" s="98">
        <v>2</v>
      </c>
      <c r="AG144" s="106"/>
      <c r="AH144" s="97"/>
      <c r="AI144" s="97">
        <v>55</v>
      </c>
      <c r="AJ144" s="98" t="str">
        <f>[1]選手登録!F158</f>
        <v/>
      </c>
      <c r="AK144" s="98" t="str">
        <f t="shared" si="25"/>
        <v/>
      </c>
      <c r="AL144" s="98" t="str">
        <f t="shared" si="26"/>
        <v/>
      </c>
      <c r="AM144" s="98" t="str">
        <f t="shared" si="27"/>
        <v/>
      </c>
      <c r="AN144" s="98" t="str">
        <f t="shared" si="28"/>
        <v/>
      </c>
      <c r="AO144" s="98">
        <f t="shared" si="29"/>
        <v>0</v>
      </c>
      <c r="AP144" s="105" t="str">
        <f t="shared" si="30"/>
        <v/>
      </c>
    </row>
    <row r="145" spans="2:54" ht="18.75" customHeight="1" x14ac:dyDescent="0.15">
      <c r="R145" s="48"/>
      <c r="S145" s="50"/>
      <c r="T145" s="104"/>
      <c r="U145" s="98"/>
      <c r="V145" s="98" t="str">
        <f>IF(W145="","",(SUM(W$10:W145)))</f>
        <v/>
      </c>
      <c r="W145" s="98" t="str">
        <f t="shared" si="37"/>
        <v/>
      </c>
      <c r="X145" s="98">
        <v>2</v>
      </c>
      <c r="Y145" s="98" t="str">
        <f>IF(ISBLANK(E77),"",E77)</f>
        <v/>
      </c>
      <c r="Z145" s="98" t="str">
        <f>IF(ISBLANK(E77),"",VLOOKUP(E77,女,18,FALSE))</f>
        <v/>
      </c>
      <c r="AA145" s="98" t="str">
        <f>IF(ISBLANK(E77),"",VLOOKUP(E77,女,19,FALSE))</f>
        <v/>
      </c>
      <c r="AB145" s="98" t="str">
        <f>IF(ISBLANK(E77),"",VLOOKUP(E77,女,4,FALSE))</f>
        <v/>
      </c>
      <c r="AC145" s="98" t="str">
        <f>IF(Y145="","","１年　"&amp;C77)</f>
        <v/>
      </c>
      <c r="AD145" s="98" t="str">
        <f>IF(ISBLANK(H77),"",H77)</f>
        <v/>
      </c>
      <c r="AE145" s="98" t="str">
        <f>IF(ISBLANK([1]選手登録!F$8),"",[1]選手登録!F$8)</f>
        <v/>
      </c>
      <c r="AF145" s="98">
        <v>2</v>
      </c>
      <c r="AG145" s="106"/>
      <c r="AH145" s="97"/>
      <c r="AI145" s="97">
        <v>56</v>
      </c>
      <c r="AJ145" s="98" t="str">
        <f>[1]選手登録!F159</f>
        <v/>
      </c>
      <c r="AK145" s="98" t="str">
        <f t="shared" si="25"/>
        <v/>
      </c>
      <c r="AL145" s="98" t="str">
        <f t="shared" si="26"/>
        <v/>
      </c>
      <c r="AM145" s="98" t="str">
        <f t="shared" si="27"/>
        <v/>
      </c>
      <c r="AN145" s="98" t="str">
        <f t="shared" si="28"/>
        <v/>
      </c>
      <c r="AO145" s="98">
        <f t="shared" si="29"/>
        <v>0</v>
      </c>
      <c r="AP145" s="105" t="str">
        <f t="shared" si="30"/>
        <v/>
      </c>
      <c r="AS145" s="98">
        <v>2</v>
      </c>
      <c r="AT145" s="98" t="str">
        <f>IF(ISBLANK(M60),"",M60)</f>
        <v/>
      </c>
      <c r="AU145" s="98" t="str">
        <f>IF(ISBLANK(M60),"",VLOOKUP(M60,女,18,FALSE))</f>
        <v/>
      </c>
      <c r="AV145" s="98" t="str">
        <f>IF(ISBLANK(M60),"",VLOOKUP(M60,男,19,FALSE))</f>
        <v/>
      </c>
      <c r="AW145" s="98" t="str">
        <f>IF(ISBLANK(M60),"",VLOOKUP(M60,女,4,FALSE))</f>
        <v/>
      </c>
      <c r="AX145" s="98" t="str">
        <f>IF(AT145="","","高学年　"&amp;C60&amp;"補員")</f>
        <v/>
      </c>
      <c r="AY145" s="98"/>
      <c r="AZ145" s="98" t="str">
        <f>IF(ISBLANK([1]選手登録!F$8),"",[1]選手登録!F$8)</f>
        <v/>
      </c>
      <c r="BA145" s="98">
        <v>2</v>
      </c>
      <c r="BB145" s="106"/>
    </row>
    <row r="146" spans="2:54" ht="18.75" customHeight="1" x14ac:dyDescent="0.15">
      <c r="R146" s="252"/>
      <c r="S146" s="50"/>
      <c r="T146" s="104"/>
      <c r="U146" s="98"/>
      <c r="V146" s="98" t="str">
        <f>IF(W146="","",(SUM(W$10:W146)))</f>
        <v/>
      </c>
      <c r="W146" s="98" t="str">
        <f t="shared" si="37"/>
        <v/>
      </c>
      <c r="X146" s="98">
        <v>2</v>
      </c>
      <c r="Y146" s="98" t="str">
        <f>IF(ISBLANK(I77),"",I77)</f>
        <v/>
      </c>
      <c r="Z146" s="98" t="str">
        <f>IF(ISBLANK(I77),"",VLOOKUP(I77,女,18,FALSE))</f>
        <v/>
      </c>
      <c r="AA146" s="98" t="str">
        <f>IF(ISBLANK(I77),"",VLOOKUP(I77,女,19,FALSE))</f>
        <v/>
      </c>
      <c r="AB146" s="98" t="str">
        <f>IF(ISBLANK(I77),"",VLOOKUP(I77,女,4,FALSE))</f>
        <v/>
      </c>
      <c r="AC146" s="98" t="str">
        <f>IF(Y146="","","１年　"&amp;C77)</f>
        <v/>
      </c>
      <c r="AD146" s="98" t="str">
        <f>IF(ISBLANK(L77),"",L77)</f>
        <v/>
      </c>
      <c r="AE146" s="98" t="str">
        <f>IF(ISBLANK([1]選手登録!F$8),"",[1]選手登録!F$8)</f>
        <v/>
      </c>
      <c r="AF146" s="98">
        <v>2</v>
      </c>
      <c r="AG146" s="106"/>
      <c r="AH146" s="97"/>
      <c r="AI146" s="97">
        <v>57</v>
      </c>
      <c r="AJ146" s="98" t="str">
        <f>[1]選手登録!F160</f>
        <v/>
      </c>
      <c r="AK146" s="98" t="str">
        <f t="shared" si="25"/>
        <v/>
      </c>
      <c r="AL146" s="98" t="str">
        <f t="shared" si="26"/>
        <v/>
      </c>
      <c r="AM146" s="98" t="str">
        <f t="shared" si="27"/>
        <v/>
      </c>
      <c r="AN146" s="98" t="str">
        <f t="shared" si="28"/>
        <v/>
      </c>
      <c r="AO146" s="98">
        <f t="shared" si="29"/>
        <v>0</v>
      </c>
      <c r="AP146" s="105" t="str">
        <f t="shared" si="30"/>
        <v/>
      </c>
      <c r="AS146" s="98">
        <v>2</v>
      </c>
      <c r="AT146" s="98" t="str">
        <f>IF(ISBLANK(M61),"",M61)</f>
        <v/>
      </c>
      <c r="AU146" s="98" t="str">
        <f>IF(ISBLANK(M61),"",VLOOKUP(M61,女,18,FALSE))</f>
        <v/>
      </c>
      <c r="AV146" s="98" t="str">
        <f>IF(ISBLANK(M61),"",VLOOKUP(M61,男,19,FALSE))</f>
        <v/>
      </c>
      <c r="AW146" s="98" t="str">
        <f>IF(ISBLANK(M61),"",VLOOKUP(M61,女,4,FALSE))</f>
        <v/>
      </c>
      <c r="AX146" s="98" t="str">
        <f>IF(AT146="","","高学年　"&amp;C61&amp;"補員")</f>
        <v/>
      </c>
      <c r="AY146" s="98"/>
      <c r="AZ146" s="98" t="str">
        <f>IF(ISBLANK([1]選手登録!F$8),"",[1]選手登録!F$8)</f>
        <v/>
      </c>
      <c r="BA146" s="98">
        <v>2</v>
      </c>
      <c r="BB146" s="106"/>
    </row>
    <row r="147" spans="2:54" ht="18.75" customHeight="1" x14ac:dyDescent="0.15">
      <c r="R147" s="252"/>
      <c r="S147" s="50"/>
      <c r="T147" s="104"/>
      <c r="U147" s="98"/>
      <c r="V147" s="98" t="str">
        <f>IF(W147="","",(SUM(W$10:W147)))</f>
        <v/>
      </c>
      <c r="W147" s="98" t="str">
        <f t="shared" si="37"/>
        <v/>
      </c>
      <c r="X147" s="98">
        <v>2</v>
      </c>
      <c r="Y147" s="98" t="str">
        <f>IF(ISBLANK(E78),"",E78)</f>
        <v/>
      </c>
      <c r="Z147" s="98" t="str">
        <f>IF(ISBLANK(E78),"",VLOOKUP(E78,女,18,FALSE))</f>
        <v/>
      </c>
      <c r="AA147" s="98" t="str">
        <f>IF(ISBLANK(E78),"",VLOOKUP(E78,女,19,FALSE))</f>
        <v/>
      </c>
      <c r="AB147" s="98" t="str">
        <f>IF(ISBLANK(E78),"",VLOOKUP(E78,女,4,FALSE))</f>
        <v/>
      </c>
      <c r="AC147" s="98" t="str">
        <f>IF(Y147="","","１年　"&amp;C78)</f>
        <v/>
      </c>
      <c r="AD147" s="98" t="str">
        <f>IF(ISBLANK(H78),"",H78)</f>
        <v/>
      </c>
      <c r="AE147" s="98" t="str">
        <f>IF(ISBLANK([1]選手登録!F$8),"",[1]選手登録!F$8)</f>
        <v/>
      </c>
      <c r="AF147" s="98">
        <v>2</v>
      </c>
      <c r="AG147" s="106"/>
      <c r="AH147" s="97"/>
      <c r="AI147" s="97">
        <v>58</v>
      </c>
      <c r="AJ147" s="98" t="str">
        <f>[1]選手登録!F161</f>
        <v/>
      </c>
      <c r="AK147" s="98" t="str">
        <f t="shared" si="25"/>
        <v/>
      </c>
      <c r="AL147" s="98" t="str">
        <f t="shared" si="26"/>
        <v/>
      </c>
      <c r="AM147" s="98" t="str">
        <f t="shared" si="27"/>
        <v/>
      </c>
      <c r="AN147" s="98" t="str">
        <f t="shared" si="28"/>
        <v/>
      </c>
      <c r="AO147" s="98">
        <f t="shared" si="29"/>
        <v>0</v>
      </c>
      <c r="AP147" s="105" t="str">
        <f t="shared" si="30"/>
        <v/>
      </c>
      <c r="AS147" s="98">
        <v>2</v>
      </c>
      <c r="AT147" s="98" t="str">
        <f>IF(ISBLANK(M62),"",M62)</f>
        <v/>
      </c>
      <c r="AU147" s="98" t="str">
        <f>IF(ISBLANK(M62),"",VLOOKUP(M62,女,18,FALSE))</f>
        <v/>
      </c>
      <c r="AV147" s="98" t="str">
        <f>IF(ISBLANK(M62),"",VLOOKUP(M62,男,19,FALSE))</f>
        <v/>
      </c>
      <c r="AW147" s="98" t="str">
        <f>IF(ISBLANK(M62),"",VLOOKUP(M62,女,4,FALSE))</f>
        <v/>
      </c>
      <c r="AX147" s="98" t="str">
        <f>IF(AT147="","","高学年　"&amp;C62&amp;"補員")</f>
        <v/>
      </c>
      <c r="AY147" s="98"/>
      <c r="AZ147" s="98" t="str">
        <f>IF(ISBLANK([1]選手登録!F$8),"",[1]選手登録!F$8)</f>
        <v/>
      </c>
      <c r="BA147" s="98">
        <v>2</v>
      </c>
      <c r="BB147" s="106"/>
    </row>
    <row r="148" spans="2:54" ht="18.75" customHeight="1" x14ac:dyDescent="0.15">
      <c r="R148" s="48"/>
      <c r="S148" s="50"/>
      <c r="T148" s="104"/>
      <c r="U148" s="98"/>
      <c r="V148" s="98" t="str">
        <f>IF(W148="","",(SUM(W$10:W148)))</f>
        <v/>
      </c>
      <c r="W148" s="98" t="str">
        <f t="shared" si="37"/>
        <v/>
      </c>
      <c r="X148" s="98">
        <v>2</v>
      </c>
      <c r="Y148" s="98" t="str">
        <f>IF(ISBLANK(I78),"",I78)</f>
        <v/>
      </c>
      <c r="Z148" s="98" t="str">
        <f>IF(ISBLANK(I78),"",VLOOKUP(I78,女,18,FALSE))</f>
        <v/>
      </c>
      <c r="AA148" s="98" t="str">
        <f>IF(ISBLANK(I78),"",VLOOKUP(I78,女,19,FALSE))</f>
        <v/>
      </c>
      <c r="AB148" s="98" t="str">
        <f>IF(ISBLANK(I78),"",VLOOKUP(I78,女,4,FALSE))</f>
        <v/>
      </c>
      <c r="AC148" s="98" t="str">
        <f>IF(Y148="","","１年　"&amp;C78)</f>
        <v/>
      </c>
      <c r="AD148" s="98" t="str">
        <f>IF(ISBLANK(L78),"",L78)</f>
        <v/>
      </c>
      <c r="AE148" s="98" t="str">
        <f>IF(ISBLANK([1]選手登録!F$8),"",[1]選手登録!F$8)</f>
        <v/>
      </c>
      <c r="AF148" s="98">
        <v>2</v>
      </c>
      <c r="AG148" s="106"/>
      <c r="AH148" s="97"/>
      <c r="AI148" s="97">
        <v>59</v>
      </c>
      <c r="AJ148" s="98" t="str">
        <f>[1]選手登録!F162</f>
        <v/>
      </c>
      <c r="AK148" s="98" t="str">
        <f t="shared" si="25"/>
        <v/>
      </c>
      <c r="AL148" s="98" t="str">
        <f t="shared" si="26"/>
        <v/>
      </c>
      <c r="AM148" s="98" t="str">
        <f t="shared" si="27"/>
        <v/>
      </c>
      <c r="AN148" s="98" t="str">
        <f t="shared" si="28"/>
        <v/>
      </c>
      <c r="AO148" s="98">
        <f t="shared" si="29"/>
        <v>0</v>
      </c>
      <c r="AP148" s="105" t="str">
        <f t="shared" si="30"/>
        <v/>
      </c>
      <c r="AS148" s="98">
        <v>2</v>
      </c>
      <c r="AT148" s="98" t="str">
        <f>IF(ISBLANK(M63),"",M63)</f>
        <v/>
      </c>
      <c r="AU148" s="98" t="str">
        <f>IF(ISBLANK(M63),"",VLOOKUP(M63,女,18,FALSE))</f>
        <v/>
      </c>
      <c r="AV148" s="98" t="str">
        <f>IF(ISBLANK(M63),"",VLOOKUP(M63,男,19,FALSE))</f>
        <v/>
      </c>
      <c r="AW148" s="98" t="str">
        <f>IF(ISBLANK(M63),"",VLOOKUP(M63,女,4,FALSE))</f>
        <v/>
      </c>
      <c r="AX148" s="98" t="str">
        <f>IF(AT148="","","高学年　"&amp;C63&amp;"補員")</f>
        <v/>
      </c>
      <c r="AY148" s="98"/>
      <c r="AZ148" s="98" t="str">
        <f>IF(ISBLANK([1]選手登録!F$8),"",[1]選手登録!F$8)</f>
        <v/>
      </c>
      <c r="BA148" s="98">
        <v>2</v>
      </c>
      <c r="BB148" s="106"/>
    </row>
    <row r="149" spans="2:54" ht="18.75" customHeight="1" x14ac:dyDescent="0.15">
      <c r="R149" s="48"/>
      <c r="S149" s="50"/>
      <c r="T149" s="104"/>
      <c r="U149" s="98"/>
      <c r="V149" s="98" t="str">
        <f>IF(W149="","",(SUM(W$10:W149)))</f>
        <v/>
      </c>
      <c r="W149" s="98" t="str">
        <f t="shared" si="37"/>
        <v/>
      </c>
      <c r="X149" s="98">
        <v>2</v>
      </c>
      <c r="Y149" s="98" t="str">
        <f>IF(ISBLANK(E79),"",E79)</f>
        <v/>
      </c>
      <c r="Z149" s="98" t="str">
        <f>IF(ISBLANK(E79),"",VLOOKUP(E79,女,18,FALSE))</f>
        <v/>
      </c>
      <c r="AA149" s="98" t="str">
        <f>IF(ISBLANK(E79),"",VLOOKUP(E79,女,19,FALSE))</f>
        <v/>
      </c>
      <c r="AB149" s="98" t="str">
        <f>IF(ISBLANK(E79),"",VLOOKUP(E79,女,4,FALSE))</f>
        <v/>
      </c>
      <c r="AC149" s="98" t="str">
        <f>IF(Y149="","","オープン　"&amp;C79)</f>
        <v/>
      </c>
      <c r="AD149" s="98" t="str">
        <f>IF(ISBLANK(H79),"",H79)</f>
        <v/>
      </c>
      <c r="AE149" s="98" t="str">
        <f>IF(ISBLANK([1]選手登録!F$8),"",[1]選手登録!F$8)</f>
        <v/>
      </c>
      <c r="AF149" s="98">
        <v>2</v>
      </c>
      <c r="AG149" s="106"/>
      <c r="AH149" s="97"/>
      <c r="AI149" s="97">
        <v>60</v>
      </c>
      <c r="AJ149" s="98" t="str">
        <f>[1]選手登録!F163</f>
        <v/>
      </c>
      <c r="AK149" s="98" t="str">
        <f t="shared" si="25"/>
        <v/>
      </c>
      <c r="AL149" s="98" t="str">
        <f t="shared" si="26"/>
        <v/>
      </c>
      <c r="AM149" s="98" t="str">
        <f t="shared" si="27"/>
        <v/>
      </c>
      <c r="AN149" s="98" t="str">
        <f t="shared" si="28"/>
        <v/>
      </c>
      <c r="AO149" s="98">
        <f t="shared" si="29"/>
        <v>0</v>
      </c>
      <c r="AP149" s="105" t="str">
        <f t="shared" si="30"/>
        <v/>
      </c>
      <c r="AS149" s="98">
        <v>2</v>
      </c>
      <c r="AT149" s="98" t="str">
        <f>IF(ISBLANK(M64),"",M64)</f>
        <v/>
      </c>
      <c r="AU149" s="98" t="str">
        <f>IF(ISBLANK(M64),"",VLOOKUP(M64,女,18,FALSE))</f>
        <v/>
      </c>
      <c r="AV149" s="98" t="str">
        <f>IF(ISBLANK(M64),"",VLOOKUP(M64,男,19,FALSE))</f>
        <v/>
      </c>
      <c r="AW149" s="98" t="str">
        <f>IF(ISBLANK(M64),"",VLOOKUP(M64,女,4,FALSE))</f>
        <v/>
      </c>
      <c r="AX149" s="98" t="str">
        <f>IF(AT149="","","高学年　"&amp;C64&amp;"補員")</f>
        <v/>
      </c>
      <c r="AY149" s="98"/>
      <c r="AZ149" s="98" t="str">
        <f>IF(ISBLANK([1]選手登録!F$8),"",[1]選手登録!F$8)</f>
        <v/>
      </c>
      <c r="BA149" s="98">
        <v>2</v>
      </c>
      <c r="BB149" s="106"/>
    </row>
    <row r="150" spans="2:54" ht="18.75" customHeight="1" x14ac:dyDescent="0.15">
      <c r="R150" s="48"/>
      <c r="S150" s="50"/>
      <c r="T150" s="104"/>
      <c r="U150" s="98"/>
      <c r="V150" s="98" t="str">
        <f>IF(W150="","",(SUM(W$10:W150)))</f>
        <v/>
      </c>
      <c r="W150" s="98" t="str">
        <f t="shared" si="37"/>
        <v/>
      </c>
      <c r="X150" s="98">
        <v>2</v>
      </c>
      <c r="Y150" s="98" t="str">
        <f>IF(ISBLANK(I79),"",I79)</f>
        <v/>
      </c>
      <c r="Z150" s="98" t="str">
        <f>IF(ISBLANK(I79),"",VLOOKUP(I79,女,18,FALSE))</f>
        <v/>
      </c>
      <c r="AA150" s="98" t="str">
        <f>IF(ISBLANK(I79),"",VLOOKUP(I79,女,19,FALSE))</f>
        <v/>
      </c>
      <c r="AB150" s="98" t="str">
        <f>IF(ISBLANK(I79),"",VLOOKUP(I79,女,4,FALSE))</f>
        <v/>
      </c>
      <c r="AC150" s="98" t="str">
        <f>IF(Y150="","","オープン　"&amp;C79)</f>
        <v/>
      </c>
      <c r="AD150" s="98" t="str">
        <f>IF(ISBLANK(L79),"",L79)</f>
        <v/>
      </c>
      <c r="AE150" s="98" t="str">
        <f>IF(ISBLANK([1]選手登録!F$8),"",[1]選手登録!F$8)</f>
        <v/>
      </c>
      <c r="AF150" s="98">
        <v>2</v>
      </c>
      <c r="AG150" s="106"/>
      <c r="AH150" s="97"/>
      <c r="AI150" s="97">
        <v>61</v>
      </c>
      <c r="AJ150" s="98" t="str">
        <f>[1]選手登録!F164</f>
        <v/>
      </c>
      <c r="AK150" s="98" t="str">
        <f t="shared" si="25"/>
        <v/>
      </c>
      <c r="AL150" s="98" t="str">
        <f t="shared" si="26"/>
        <v/>
      </c>
      <c r="AM150" s="98" t="str">
        <f t="shared" si="27"/>
        <v/>
      </c>
      <c r="AN150" s="98" t="str">
        <f t="shared" si="28"/>
        <v/>
      </c>
      <c r="AO150" s="98">
        <f t="shared" si="29"/>
        <v>0</v>
      </c>
      <c r="AP150" s="105" t="str">
        <f t="shared" si="30"/>
        <v/>
      </c>
      <c r="AS150" s="98">
        <v>2</v>
      </c>
      <c r="AT150" s="98" t="str">
        <f>IF(ISBLANK(M67),"",M67)</f>
        <v/>
      </c>
      <c r="AU150" s="98" t="str">
        <f>IF(ISBLANK(M67),"",VLOOKUP(M67,女,18,FALSE))</f>
        <v/>
      </c>
      <c r="AV150" s="98" t="str">
        <f>IF(ISBLANK(M67),"",VLOOKUP(M67,男,19,FALSE))</f>
        <v/>
      </c>
      <c r="AW150" s="98" t="str">
        <f>IF(ISBLANK(M67),"",VLOOKUP(M67,女,4,FALSE))</f>
        <v/>
      </c>
      <c r="AX150" s="98" t="str">
        <f>IF(AT150="","","高学年　"&amp;C67&amp;"補員")</f>
        <v/>
      </c>
      <c r="AY150" s="98"/>
      <c r="AZ150" s="98" t="str">
        <f>IF(ISBLANK([1]選手登録!F$8),"",[1]選手登録!F$8)</f>
        <v/>
      </c>
      <c r="BA150" s="98">
        <v>2</v>
      </c>
      <c r="BB150" s="106"/>
    </row>
    <row r="151" spans="2:54" ht="18.75" customHeight="1" x14ac:dyDescent="0.15">
      <c r="R151" s="48"/>
      <c r="S151" s="50"/>
      <c r="T151" s="104"/>
      <c r="U151" s="98"/>
      <c r="V151" s="98" t="str">
        <f>IF(W151="","",(SUM(W$10:W151)))</f>
        <v/>
      </c>
      <c r="W151" s="98" t="str">
        <f t="shared" si="37"/>
        <v/>
      </c>
      <c r="X151" s="98">
        <v>2</v>
      </c>
      <c r="Y151" s="98" t="str">
        <f>IF(ISBLANK(M79),"",M79)</f>
        <v/>
      </c>
      <c r="Z151" s="98" t="str">
        <f>IF(ISBLANK(M79),"",VLOOKUP(M79,女,18,FALSE))</f>
        <v/>
      </c>
      <c r="AA151" s="98" t="str">
        <f>IF(ISBLANK(M79),"",VLOOKUP(M79,女,19,FALSE))</f>
        <v/>
      </c>
      <c r="AB151" s="98" t="str">
        <f>IF(ISBLANK(M79),"",VLOOKUP(M79,女,4,FALSE))</f>
        <v/>
      </c>
      <c r="AC151" s="98" t="str">
        <f>IF(Y151="","","オープン　"&amp;C79)</f>
        <v/>
      </c>
      <c r="AD151" s="98" t="str">
        <f>IF(ISBLANK(Q79),"",Q79)</f>
        <v/>
      </c>
      <c r="AE151" s="98" t="str">
        <f>IF(ISBLANK([1]選手登録!F$8),"",[1]選手登録!F$8)</f>
        <v/>
      </c>
      <c r="AF151" s="98">
        <v>2</v>
      </c>
      <c r="AG151" s="106"/>
      <c r="AH151" s="97"/>
      <c r="AI151" s="97">
        <v>62</v>
      </c>
      <c r="AJ151" s="98" t="str">
        <f>[1]選手登録!F165</f>
        <v/>
      </c>
      <c r="AK151" s="98" t="str">
        <f t="shared" si="25"/>
        <v/>
      </c>
      <c r="AL151" s="98" t="str">
        <f t="shared" si="26"/>
        <v/>
      </c>
      <c r="AM151" s="98" t="str">
        <f t="shared" si="27"/>
        <v/>
      </c>
      <c r="AN151" s="98" t="str">
        <f t="shared" si="28"/>
        <v/>
      </c>
      <c r="AO151" s="98">
        <f t="shared" si="29"/>
        <v>0</v>
      </c>
      <c r="AP151" s="105" t="str">
        <f t="shared" si="30"/>
        <v/>
      </c>
      <c r="AS151" s="98">
        <v>2</v>
      </c>
      <c r="AT151" s="98" t="str">
        <f>IF(ISBLANK(M68),"",M68)</f>
        <v/>
      </c>
      <c r="AU151" s="98" t="str">
        <f>IF(ISBLANK(M68),"",VLOOKUP(M68,女,18,FALSE))</f>
        <v/>
      </c>
      <c r="AV151" s="98" t="str">
        <f>IF(ISBLANK(M68),"",VLOOKUP(M68,男,19,FALSE))</f>
        <v/>
      </c>
      <c r="AW151" s="98" t="str">
        <f>IF(ISBLANK(M68),"",VLOOKUP(M68,女,4,FALSE))</f>
        <v/>
      </c>
      <c r="AX151" s="98" t="str">
        <f>IF(AT151="","","高学年　"&amp;C68&amp;"補員")</f>
        <v/>
      </c>
      <c r="AY151" s="98"/>
      <c r="AZ151" s="98" t="str">
        <f>IF(ISBLANK([1]選手登録!F$8),"",[1]選手登録!F$8)</f>
        <v/>
      </c>
      <c r="BA151" s="98">
        <v>2</v>
      </c>
      <c r="BB151" s="106"/>
    </row>
    <row r="152" spans="2:54" ht="18.75" customHeight="1" x14ac:dyDescent="0.15">
      <c r="R152" s="48"/>
      <c r="S152" s="50"/>
      <c r="T152" s="104"/>
      <c r="U152" s="98"/>
      <c r="V152" s="98" t="str">
        <f>IF(W152="","",(SUM(W$10:W152)))</f>
        <v/>
      </c>
      <c r="W152" s="98" t="str">
        <f t="shared" si="37"/>
        <v/>
      </c>
      <c r="X152" s="98">
        <v>2</v>
      </c>
      <c r="Y152" s="98" t="str">
        <f>IF(ISBLANK(E80),"",E80)</f>
        <v/>
      </c>
      <c r="Z152" s="98" t="str">
        <f>IF(ISBLANK(E80),"",VLOOKUP(E80,女,18,FALSE))</f>
        <v/>
      </c>
      <c r="AA152" s="98" t="str">
        <f>IF(ISBLANK(E80),"",VLOOKUP(E80,女,19,FALSE))</f>
        <v/>
      </c>
      <c r="AB152" s="98" t="str">
        <f>IF(ISBLANK(E80),"",VLOOKUP(E80,女,4,FALSE))</f>
        <v/>
      </c>
      <c r="AC152" s="98" t="str">
        <f>IF(Y152="","","オープン　"&amp;C80)</f>
        <v/>
      </c>
      <c r="AD152" s="98" t="str">
        <f>IF(ISBLANK(H80),"",H80)</f>
        <v/>
      </c>
      <c r="AE152" s="98" t="str">
        <f>IF(ISBLANK([1]選手登録!F$8),"",[1]選手登録!F$8)</f>
        <v/>
      </c>
      <c r="AF152" s="98">
        <v>2</v>
      </c>
      <c r="AG152" s="106"/>
      <c r="AH152" s="97"/>
      <c r="AI152" s="97">
        <v>63</v>
      </c>
      <c r="AJ152" s="98" t="str">
        <f>[1]選手登録!F166</f>
        <v/>
      </c>
      <c r="AK152" s="98" t="str">
        <f t="shared" si="25"/>
        <v/>
      </c>
      <c r="AL152" s="98" t="str">
        <f t="shared" si="26"/>
        <v/>
      </c>
      <c r="AM152" s="98" t="str">
        <f t="shared" si="27"/>
        <v/>
      </c>
      <c r="AN152" s="98" t="str">
        <f t="shared" si="28"/>
        <v/>
      </c>
      <c r="AO152" s="98">
        <f t="shared" si="29"/>
        <v>0</v>
      </c>
      <c r="AP152" s="105" t="str">
        <f t="shared" si="30"/>
        <v/>
      </c>
      <c r="AS152" s="98">
        <v>2</v>
      </c>
      <c r="AT152" s="98" t="str">
        <f>IF(ISBLANK(M69),"",M69)</f>
        <v/>
      </c>
      <c r="AU152" s="98" t="str">
        <f>IF(ISBLANK(M69),"",VLOOKUP(M69,女,18,FALSE))</f>
        <v/>
      </c>
      <c r="AV152" s="98" t="str">
        <f>IF(ISBLANK(M69),"",VLOOKUP(M69,男,19,FALSE))</f>
        <v/>
      </c>
      <c r="AW152" s="98" t="str">
        <f>IF(ISBLANK(M69),"",VLOOKUP(M69,女,4,FALSE))</f>
        <v/>
      </c>
      <c r="AX152" s="98" t="str">
        <f>IF(AT152="","","高学年　"&amp;C69&amp;"補員")</f>
        <v/>
      </c>
      <c r="AY152" s="98"/>
      <c r="AZ152" s="98" t="str">
        <f>IF(ISBLANK([1]選手登録!F$8),"",[1]選手登録!F$8)</f>
        <v/>
      </c>
      <c r="BA152" s="98">
        <v>2</v>
      </c>
      <c r="BB152" s="106"/>
    </row>
    <row r="153" spans="2:54" ht="18.75" customHeight="1" x14ac:dyDescent="0.15">
      <c r="R153" s="48"/>
      <c r="S153" s="50"/>
      <c r="T153" s="104"/>
      <c r="U153" s="98"/>
      <c r="V153" s="98" t="str">
        <f>IF(W153="","",(SUM(W$10:W153)))</f>
        <v/>
      </c>
      <c r="W153" s="98" t="str">
        <f t="shared" si="37"/>
        <v/>
      </c>
      <c r="X153" s="98">
        <v>2</v>
      </c>
      <c r="Y153" s="98" t="str">
        <f>IF(ISBLANK(I80),"",I80)</f>
        <v/>
      </c>
      <c r="Z153" s="98" t="str">
        <f>IF(ISBLANK(I80),"",VLOOKUP(I80,女,18,FALSE))</f>
        <v/>
      </c>
      <c r="AA153" s="98" t="str">
        <f>IF(ISBLANK(I80),"",VLOOKUP(I80,女,19,FALSE))</f>
        <v/>
      </c>
      <c r="AB153" s="98" t="str">
        <f>IF(ISBLANK(I80),"",VLOOKUP(I80,女,4,FALSE))</f>
        <v/>
      </c>
      <c r="AC153" s="98" t="str">
        <f>IF(Y153="","","オープン　"&amp;C80)</f>
        <v/>
      </c>
      <c r="AD153" s="98" t="str">
        <f>IF(ISBLANK(L80),"",L80)</f>
        <v/>
      </c>
      <c r="AE153" s="98" t="str">
        <f>IF(ISBLANK([1]選手登録!F$8),"",[1]選手登録!F$8)</f>
        <v/>
      </c>
      <c r="AF153" s="98">
        <v>2</v>
      </c>
      <c r="AG153" s="106"/>
      <c r="AH153" s="97"/>
      <c r="AI153" s="97">
        <v>64</v>
      </c>
      <c r="AJ153" s="98" t="str">
        <f>[1]選手登録!F167</f>
        <v/>
      </c>
      <c r="AK153" s="98" t="str">
        <f t="shared" si="25"/>
        <v/>
      </c>
      <c r="AL153" s="98" t="str">
        <f t="shared" si="26"/>
        <v/>
      </c>
      <c r="AM153" s="98" t="str">
        <f t="shared" si="27"/>
        <v/>
      </c>
      <c r="AN153" s="98" t="str">
        <f t="shared" si="28"/>
        <v/>
      </c>
      <c r="AO153" s="98">
        <f t="shared" si="29"/>
        <v>0</v>
      </c>
      <c r="AP153" s="105" t="str">
        <f t="shared" si="30"/>
        <v/>
      </c>
      <c r="AS153" s="98">
        <v>2</v>
      </c>
      <c r="AT153" s="98" t="e">
        <f>IF(ISBLANK(#REF!),"",#REF!)</f>
        <v>#REF!</v>
      </c>
      <c r="AU153" s="98" t="e">
        <f>IF(ISBLANK(#REF!),"",VLOOKUP(#REF!,女,18,FALSE))</f>
        <v>#REF!</v>
      </c>
      <c r="AV153" s="98" t="e">
        <f>IF(ISBLANK(#REF!),"",VLOOKUP(#REF!,男,19,FALSE))</f>
        <v>#REF!</v>
      </c>
      <c r="AW153" s="98" t="e">
        <f>IF(ISBLANK(#REF!),"",VLOOKUP(#REF!,女,4,FALSE))</f>
        <v>#REF!</v>
      </c>
      <c r="AX153" s="98" t="e">
        <f>IF(AT153="","","高学年　"&amp;#REF!&amp;"補員")</f>
        <v>#REF!</v>
      </c>
      <c r="AY153" s="98"/>
      <c r="AZ153" s="98" t="str">
        <f>IF(ISBLANK([1]選手登録!F$8),"",[1]選手登録!F$8)</f>
        <v/>
      </c>
      <c r="BA153" s="98">
        <v>2</v>
      </c>
      <c r="BB153" s="106"/>
    </row>
    <row r="154" spans="2:54" x14ac:dyDescent="0.15">
      <c r="R154" s="48"/>
      <c r="S154" s="93"/>
      <c r="T154" s="104"/>
      <c r="U154" s="98"/>
      <c r="V154" s="98" t="str">
        <f>IF(W154="","",(SUM(W$10:W154)))</f>
        <v/>
      </c>
      <c r="W154" s="98" t="str">
        <f t="shared" si="37"/>
        <v/>
      </c>
      <c r="X154" s="98">
        <v>2</v>
      </c>
      <c r="Y154" s="98" t="str">
        <f>IF(ISBLANK(M80),"",M80)</f>
        <v/>
      </c>
      <c r="Z154" s="98" t="str">
        <f>IF(ISBLANK(M80),"",VLOOKUP(M80,女,18,FALSE))</f>
        <v/>
      </c>
      <c r="AA154" s="98" t="str">
        <f>IF(ISBLANK(M80),"",VLOOKUP(M80,女,19,FALSE))</f>
        <v/>
      </c>
      <c r="AB154" s="98" t="str">
        <f>IF(ISBLANK(M80),"",VLOOKUP(M80,女,4,FALSE))</f>
        <v/>
      </c>
      <c r="AC154" s="98" t="str">
        <f>IF(Y154="","","オープン　"&amp;C80)</f>
        <v/>
      </c>
      <c r="AD154" s="98" t="str">
        <f>IF(ISBLANK(Q80),"",Q80)</f>
        <v/>
      </c>
      <c r="AE154" s="98" t="str">
        <f>IF(ISBLANK([1]選手登録!F$8),"",[1]選手登録!F$8)</f>
        <v/>
      </c>
      <c r="AF154" s="98">
        <v>2</v>
      </c>
      <c r="AG154" s="106"/>
      <c r="AH154" s="97"/>
      <c r="AI154" s="97">
        <v>65</v>
      </c>
      <c r="AJ154" s="98" t="str">
        <f>[1]選手登録!F168</f>
        <v/>
      </c>
      <c r="AK154" s="98" t="str">
        <f t="shared" ref="AK154:AK166" si="38">IF(AJ154="","",IFERROR(VLOOKUP(AJ154,Y$107:AG$128,8,0),""))</f>
        <v/>
      </c>
      <c r="AL154" s="98" t="str">
        <f t="shared" ref="AL154:AL166" si="39">IF(AJ154="","",IFERROR(VLOOKUP(AJ154,Y$129:AG$148,8,0),""))</f>
        <v/>
      </c>
      <c r="AM154" s="98" t="str">
        <f t="shared" ref="AM154:AM166" si="40">IF(AL154="","",IFERROR(VLOOKUP(AL154,AT$145:BB$160,8,0),""))</f>
        <v/>
      </c>
      <c r="AN154" s="98" t="str">
        <f t="shared" ref="AN154:AN166" si="41">IF(AJ154="","",IFERROR(VLOOKUP(AJ154,Y$149:AG$190,8,0),""))</f>
        <v/>
      </c>
      <c r="AO154" s="98">
        <f t="shared" ref="AO154:AO166" si="42">COUNT(AK154:AN154)</f>
        <v>0</v>
      </c>
      <c r="AP154" s="105" t="str">
        <f t="shared" ref="AP154:AP166" si="43">IF(AO154=0,"",1)</f>
        <v/>
      </c>
      <c r="AS154" s="98">
        <v>2</v>
      </c>
      <c r="AT154" s="98" t="str">
        <f>IF(ISBLANK(M70),"",M70)</f>
        <v/>
      </c>
      <c r="AU154" s="98" t="str">
        <f>IF(ISBLANK(M70),"",VLOOKUP(M70,女,18,FALSE))</f>
        <v/>
      </c>
      <c r="AV154" s="98" t="str">
        <f>IF(ISBLANK(M70),"",VLOOKUP(M70,男,19,FALSE))</f>
        <v/>
      </c>
      <c r="AW154" s="98" t="str">
        <f>IF(ISBLANK(M70),"",VLOOKUP(M70,女,4,FALSE))</f>
        <v/>
      </c>
      <c r="AX154" s="98" t="str">
        <f>IF(AT154="","","１年　"&amp;C70&amp;"補員")</f>
        <v/>
      </c>
      <c r="AY154" s="98"/>
      <c r="AZ154" s="98" t="str">
        <f>IF(ISBLANK([1]選手登録!F$8),"",[1]選手登録!F$8)</f>
        <v/>
      </c>
      <c r="BA154" s="98">
        <v>2</v>
      </c>
      <c r="BB154" s="106"/>
    </row>
    <row r="155" spans="2:54" ht="18.75" customHeight="1" x14ac:dyDescent="0.15">
      <c r="R155" s="48"/>
      <c r="S155" s="93"/>
      <c r="T155" s="104"/>
      <c r="U155" s="98"/>
      <c r="V155" s="98" t="str">
        <f>IF(W155="","",(SUM(W$10:W155)))</f>
        <v/>
      </c>
      <c r="W155" s="98" t="str">
        <f t="shared" si="37"/>
        <v/>
      </c>
      <c r="X155" s="98">
        <v>2</v>
      </c>
      <c r="Y155" s="98" t="str">
        <f>IF(ISBLANK(E81),"",E81)</f>
        <v/>
      </c>
      <c r="Z155" s="98" t="str">
        <f>IF(ISBLANK(E81),"",VLOOKUP(E81,女,18,FALSE))</f>
        <v/>
      </c>
      <c r="AA155" s="98" t="str">
        <f>IF(ISBLANK(E81),"",VLOOKUP(E81,女,19,FALSE))</f>
        <v/>
      </c>
      <c r="AB155" s="98" t="str">
        <f>IF(ISBLANK(E81),"",VLOOKUP(E81,女,4,FALSE))</f>
        <v/>
      </c>
      <c r="AC155" s="98" t="str">
        <f>IF(Y155="","","オープン　"&amp;C81)</f>
        <v/>
      </c>
      <c r="AD155" s="98" t="str">
        <f>IF(ISBLANK(H81),"",H81)</f>
        <v/>
      </c>
      <c r="AE155" s="98" t="str">
        <f>IF(ISBLANK([1]選手登録!F$8),"",[1]選手登録!F$8)</f>
        <v/>
      </c>
      <c r="AF155" s="98">
        <v>2</v>
      </c>
      <c r="AG155" s="106"/>
      <c r="AH155" s="97"/>
      <c r="AI155" s="97">
        <v>66</v>
      </c>
      <c r="AJ155" s="98" t="str">
        <f>[1]選手登録!F169</f>
        <v/>
      </c>
      <c r="AK155" s="98" t="str">
        <f t="shared" si="38"/>
        <v/>
      </c>
      <c r="AL155" s="98" t="str">
        <f t="shared" si="39"/>
        <v/>
      </c>
      <c r="AM155" s="98" t="str">
        <f t="shared" si="40"/>
        <v/>
      </c>
      <c r="AN155" s="98" t="str">
        <f t="shared" si="41"/>
        <v/>
      </c>
      <c r="AO155" s="98">
        <f t="shared" si="42"/>
        <v>0</v>
      </c>
      <c r="AP155" s="105" t="str">
        <f t="shared" si="43"/>
        <v/>
      </c>
      <c r="AS155" s="98">
        <v>2</v>
      </c>
      <c r="AT155" s="98" t="str">
        <f>IF(ISBLANK(M71),"",M71)</f>
        <v/>
      </c>
      <c r="AU155" s="98" t="str">
        <f>IF(ISBLANK(M71),"",VLOOKUP(M71,女,18,FALSE))</f>
        <v/>
      </c>
      <c r="AV155" s="98" t="str">
        <f>IF(ISBLANK(M71),"",VLOOKUP(M71,男,19,FALSE))</f>
        <v/>
      </c>
      <c r="AW155" s="98" t="str">
        <f>IF(ISBLANK(M71),"",VLOOKUP(M71,女,4,FALSE))</f>
        <v/>
      </c>
      <c r="AX155" s="98" t="str">
        <f>IF(AT155="","","１年　"&amp;C71&amp;"補員")</f>
        <v/>
      </c>
      <c r="AY155" s="98"/>
      <c r="AZ155" s="98" t="str">
        <f>IF(ISBLANK([1]選手登録!F$8),"",[1]選手登録!F$8)</f>
        <v/>
      </c>
      <c r="BA155" s="98">
        <v>2</v>
      </c>
      <c r="BB155" s="106"/>
    </row>
    <row r="156" spans="2:54" ht="18.75" customHeight="1" x14ac:dyDescent="0.15">
      <c r="R156" s="48"/>
      <c r="S156" s="93"/>
      <c r="T156" s="104"/>
      <c r="U156" s="98"/>
      <c r="V156" s="98" t="str">
        <f>IF(W156="","",(SUM(W$10:W156)))</f>
        <v/>
      </c>
      <c r="W156" s="98" t="str">
        <f t="shared" si="37"/>
        <v/>
      </c>
      <c r="X156" s="98">
        <v>2</v>
      </c>
      <c r="Y156" s="98" t="str">
        <f>IF(ISBLANK(I81),"",I81)</f>
        <v/>
      </c>
      <c r="Z156" s="98" t="str">
        <f>IF(ISBLANK(I81),"",VLOOKUP(I81,女,18,FALSE))</f>
        <v/>
      </c>
      <c r="AA156" s="98" t="str">
        <f>IF(ISBLANK(I81),"",VLOOKUP(I81,女,19,FALSE))</f>
        <v/>
      </c>
      <c r="AB156" s="98" t="str">
        <f>IF(ISBLANK(I81),"",VLOOKUP(I81,女,4,FALSE))</f>
        <v/>
      </c>
      <c r="AC156" s="98" t="str">
        <f>IF(Y156="","","オープン　"&amp;C81)</f>
        <v/>
      </c>
      <c r="AD156" s="98" t="str">
        <f>IF(ISBLANK(L81),"",L81)</f>
        <v/>
      </c>
      <c r="AE156" s="98" t="str">
        <f>IF(ISBLANK([1]選手登録!F$8),"",[1]選手登録!F$8)</f>
        <v/>
      </c>
      <c r="AF156" s="98">
        <v>2</v>
      </c>
      <c r="AG156" s="106"/>
      <c r="AH156" s="97"/>
      <c r="AI156" s="97">
        <v>67</v>
      </c>
      <c r="AJ156" s="98" t="str">
        <f>[1]選手登録!F170</f>
        <v/>
      </c>
      <c r="AK156" s="98" t="str">
        <f t="shared" si="38"/>
        <v/>
      </c>
      <c r="AL156" s="98" t="str">
        <f t="shared" si="39"/>
        <v/>
      </c>
      <c r="AM156" s="98" t="str">
        <f t="shared" si="40"/>
        <v/>
      </c>
      <c r="AN156" s="98" t="str">
        <f t="shared" si="41"/>
        <v/>
      </c>
      <c r="AO156" s="98">
        <f t="shared" si="42"/>
        <v>0</v>
      </c>
      <c r="AP156" s="105" t="str">
        <f t="shared" si="43"/>
        <v/>
      </c>
      <c r="AS156" s="98">
        <v>2</v>
      </c>
      <c r="AT156" s="98" t="str">
        <f>IF(ISBLANK(M72),"",M72)</f>
        <v/>
      </c>
      <c r="AU156" s="98" t="str">
        <f>IF(ISBLANK(M72),"",VLOOKUP(M72,女,18,FALSE))</f>
        <v/>
      </c>
      <c r="AV156" s="98" t="str">
        <f>IF(ISBLANK(M72),"",VLOOKUP(M72,男,19,FALSE))</f>
        <v/>
      </c>
      <c r="AW156" s="98" t="str">
        <f>IF(ISBLANK(M72),"",VLOOKUP(M72,女,4,FALSE))</f>
        <v/>
      </c>
      <c r="AX156" s="98" t="str">
        <f>IF(AT156="","","１年　"&amp;C72&amp;"補員")</f>
        <v/>
      </c>
      <c r="AY156" s="98"/>
      <c r="AZ156" s="98" t="str">
        <f>IF(ISBLANK([1]選手登録!F$8),"",[1]選手登録!F$8)</f>
        <v/>
      </c>
      <c r="BA156" s="98">
        <v>2</v>
      </c>
      <c r="BB156" s="106"/>
    </row>
    <row r="157" spans="2:54" ht="18.75" customHeight="1" x14ac:dyDescent="0.15">
      <c r="B157" s="312"/>
      <c r="R157" s="48"/>
      <c r="S157" s="50"/>
      <c r="T157" s="104"/>
      <c r="U157" s="98"/>
      <c r="V157" s="98" t="str">
        <f>IF(W157="","",(SUM(W$10:W157)))</f>
        <v/>
      </c>
      <c r="W157" s="98" t="str">
        <f t="shared" si="37"/>
        <v/>
      </c>
      <c r="X157" s="98">
        <v>2</v>
      </c>
      <c r="Y157" s="98" t="str">
        <f>IF(ISBLANK(M81),"",M81)</f>
        <v/>
      </c>
      <c r="Z157" s="98" t="str">
        <f>IF(ISBLANK(M81),"",VLOOKUP(M81,女,18,FALSE))</f>
        <v/>
      </c>
      <c r="AA157" s="98" t="str">
        <f>IF(ISBLANK(M81),"",VLOOKUP(M81,女,19,FALSE))</f>
        <v/>
      </c>
      <c r="AB157" s="98" t="str">
        <f>IF(ISBLANK(M81),"",VLOOKUP(M81,女,4,FALSE))</f>
        <v/>
      </c>
      <c r="AC157" s="98" t="str">
        <f>IF(Y157="","","オープン　"&amp;C81)</f>
        <v/>
      </c>
      <c r="AD157" s="98" t="str">
        <f>IF(ISBLANK(Q81),"",Q81)</f>
        <v/>
      </c>
      <c r="AE157" s="98" t="str">
        <f>IF(ISBLANK([1]選手登録!F$8),"",[1]選手登録!F$8)</f>
        <v/>
      </c>
      <c r="AF157" s="98">
        <v>2</v>
      </c>
      <c r="AG157" s="106"/>
      <c r="AH157" s="97"/>
      <c r="AI157" s="97">
        <v>68</v>
      </c>
      <c r="AJ157" s="98" t="str">
        <f>[1]選手登録!F171</f>
        <v/>
      </c>
      <c r="AK157" s="98" t="str">
        <f t="shared" si="38"/>
        <v/>
      </c>
      <c r="AL157" s="98" t="str">
        <f t="shared" si="39"/>
        <v/>
      </c>
      <c r="AM157" s="98" t="str">
        <f t="shared" si="40"/>
        <v/>
      </c>
      <c r="AN157" s="98" t="str">
        <f t="shared" si="41"/>
        <v/>
      </c>
      <c r="AO157" s="98">
        <f t="shared" si="42"/>
        <v>0</v>
      </c>
      <c r="AP157" s="105" t="str">
        <f t="shared" si="43"/>
        <v/>
      </c>
      <c r="AS157" s="98">
        <v>2</v>
      </c>
      <c r="AT157" s="98" t="str">
        <f>IF(ISBLANK(M73),"",M73)</f>
        <v/>
      </c>
      <c r="AU157" s="98" t="str">
        <f>IF(ISBLANK(M73),"",VLOOKUP(M73,女,18,FALSE))</f>
        <v/>
      </c>
      <c r="AV157" s="98" t="str">
        <f>IF(ISBLANK(M73),"",VLOOKUP(M73,男,19,FALSE))</f>
        <v/>
      </c>
      <c r="AW157" s="98" t="str">
        <f>IF(ISBLANK(M73),"",VLOOKUP(M73,女,4,FALSE))</f>
        <v/>
      </c>
      <c r="AX157" s="98" t="str">
        <f>IF(AT157="","","１年　"&amp;C73&amp;"補員")</f>
        <v/>
      </c>
      <c r="AY157" s="98"/>
      <c r="AZ157" s="98" t="str">
        <f>IF(ISBLANK([1]選手登録!F$8),"",[1]選手登録!F$8)</f>
        <v/>
      </c>
      <c r="BA157" s="98">
        <v>2</v>
      </c>
      <c r="BB157" s="106"/>
    </row>
    <row r="158" spans="2:54" ht="18.75" customHeight="1" x14ac:dyDescent="0.15">
      <c r="R158" s="48"/>
      <c r="S158" s="50"/>
      <c r="T158" s="104"/>
      <c r="U158" s="98"/>
      <c r="V158" s="98"/>
      <c r="W158" s="98"/>
      <c r="X158" s="98">
        <v>2</v>
      </c>
      <c r="Y158" s="98" t="str">
        <f>IF(ISBLANK(E82),"",E82)</f>
        <v/>
      </c>
      <c r="Z158" s="98" t="str">
        <f>IF(ISBLANK(E82),"",VLOOKUP(E82,女,18,FALSE))</f>
        <v/>
      </c>
      <c r="AA158" s="98" t="str">
        <f>IF(ISBLANK(E82),"",VLOOKUP(E82,女,19,FALSE))</f>
        <v/>
      </c>
      <c r="AB158" s="98" t="str">
        <f>IF(ISBLANK(E82),"",VLOOKUP(E82,女,4,FALSE))</f>
        <v/>
      </c>
      <c r="AC158" s="98" t="str">
        <f>IF(Y158="","","オープン　"&amp;C82)</f>
        <v/>
      </c>
      <c r="AD158" s="98" t="str">
        <f>IF(ISBLANK(H82),"",H82)</f>
        <v/>
      </c>
      <c r="AE158" s="98" t="str">
        <f>IF(ISBLANK([1]選手登録!F$8),"",[1]選手登録!F$8)</f>
        <v/>
      </c>
      <c r="AF158" s="98">
        <v>2</v>
      </c>
      <c r="AG158" s="106"/>
      <c r="AH158" s="97"/>
      <c r="AI158" s="97">
        <v>69</v>
      </c>
      <c r="AJ158" s="98" t="str">
        <f>[1]選手登録!F172</f>
        <v/>
      </c>
      <c r="AK158" s="98" t="str">
        <f t="shared" si="38"/>
        <v/>
      </c>
      <c r="AL158" s="98" t="str">
        <f t="shared" si="39"/>
        <v/>
      </c>
      <c r="AM158" s="98" t="str">
        <f t="shared" si="40"/>
        <v/>
      </c>
      <c r="AN158" s="98" t="str">
        <f t="shared" si="41"/>
        <v/>
      </c>
      <c r="AO158" s="98">
        <f t="shared" si="42"/>
        <v>0</v>
      </c>
      <c r="AP158" s="105" t="str">
        <f t="shared" si="43"/>
        <v/>
      </c>
      <c r="AS158" s="98">
        <v>2</v>
      </c>
      <c r="AT158" s="98" t="str">
        <f>IF(ISBLANK(M76),"",M76)</f>
        <v/>
      </c>
      <c r="AU158" s="98" t="str">
        <f>IF(ISBLANK(M76),"",VLOOKUP(M76,女,18,FALSE))</f>
        <v/>
      </c>
      <c r="AV158" s="98" t="str">
        <f>IF(ISBLANK(M76),"",VLOOKUP(M76,男,19,FALSE))</f>
        <v/>
      </c>
      <c r="AW158" s="98" t="str">
        <f>IF(ISBLANK(M76),"",VLOOKUP(M76,女,4,FALSE))</f>
        <v/>
      </c>
      <c r="AX158" s="98" t="str">
        <f>IF(AT158="","","１年　"&amp;C76&amp;"補員")</f>
        <v/>
      </c>
      <c r="AY158" s="98"/>
      <c r="AZ158" s="98" t="str">
        <f>IF(ISBLANK([1]選手登録!F$8),"",[1]選手登録!F$8)</f>
        <v/>
      </c>
      <c r="BA158" s="98">
        <v>2</v>
      </c>
      <c r="BB158" s="106"/>
    </row>
    <row r="159" spans="2:54" ht="18.75" customHeight="1" x14ac:dyDescent="0.15">
      <c r="R159" s="48"/>
      <c r="S159" s="50"/>
      <c r="T159" s="104"/>
      <c r="U159" s="98"/>
      <c r="V159" s="98"/>
      <c r="W159" s="98"/>
      <c r="X159" s="98">
        <v>2</v>
      </c>
      <c r="Y159" s="98" t="str">
        <f>IF(ISBLANK(I82),"",I82)</f>
        <v/>
      </c>
      <c r="Z159" s="98" t="str">
        <f>IF(ISBLANK(I82),"",VLOOKUP(I82,女,18,FALSE))</f>
        <v/>
      </c>
      <c r="AA159" s="98" t="str">
        <f>IF(ISBLANK(I82),"",VLOOKUP(I82,女,19,FALSE))</f>
        <v/>
      </c>
      <c r="AB159" s="98" t="str">
        <f>IF(ISBLANK(I82),"",VLOOKUP(I82,女,4,FALSE))</f>
        <v/>
      </c>
      <c r="AC159" s="98" t="str">
        <f>IF(Y159="","","オープン　"&amp;C82)</f>
        <v/>
      </c>
      <c r="AD159" s="98"/>
      <c r="AE159" s="98" t="str">
        <f>IF(ISBLANK([1]選手登録!F$8),"",[1]選手登録!F$8)</f>
        <v/>
      </c>
      <c r="AF159" s="98">
        <v>2</v>
      </c>
      <c r="AG159" s="106"/>
      <c r="AH159" s="97"/>
      <c r="AI159" s="97">
        <v>73</v>
      </c>
      <c r="AJ159" s="98" t="str">
        <f>[1]選手登録!F176</f>
        <v/>
      </c>
      <c r="AK159" s="98" t="str">
        <f t="shared" si="38"/>
        <v/>
      </c>
      <c r="AL159" s="98" t="str">
        <f t="shared" si="39"/>
        <v/>
      </c>
      <c r="AM159" s="98" t="str">
        <f t="shared" si="40"/>
        <v/>
      </c>
      <c r="AN159" s="98" t="str">
        <f t="shared" si="41"/>
        <v/>
      </c>
      <c r="AO159" s="98">
        <f t="shared" si="42"/>
        <v>0</v>
      </c>
      <c r="AP159" s="105" t="str">
        <f t="shared" si="43"/>
        <v/>
      </c>
      <c r="AS159" s="98">
        <v>2</v>
      </c>
      <c r="AT159" s="98" t="str">
        <f>IF(ISBLANK(M77),"",M77)</f>
        <v/>
      </c>
      <c r="AU159" s="98" t="str">
        <f>IF(ISBLANK(M77),"",VLOOKUP(M77,女,18,FALSE))</f>
        <v/>
      </c>
      <c r="AV159" s="98" t="str">
        <f>IF(ISBLANK(M77),"",VLOOKUP(M77,男,19,FALSE))</f>
        <v/>
      </c>
      <c r="AW159" s="98" t="str">
        <f>IF(ISBLANK(M77),"",VLOOKUP(M77,女,4,FALSE))</f>
        <v/>
      </c>
      <c r="AX159" s="98" t="str">
        <f>IF(AT159="","","１年　"&amp;C77&amp;"補員")</f>
        <v/>
      </c>
      <c r="AY159" s="98"/>
      <c r="AZ159" s="98" t="str">
        <f>IF(ISBLANK([1]選手登録!F$8),"",[1]選手登録!F$8)</f>
        <v/>
      </c>
      <c r="BA159" s="98">
        <v>2</v>
      </c>
      <c r="BB159" s="106"/>
    </row>
    <row r="160" spans="2:54" ht="18.75" customHeight="1" x14ac:dyDescent="0.15">
      <c r="R160" s="48"/>
      <c r="S160" s="50"/>
      <c r="T160" s="104"/>
      <c r="U160" s="98"/>
      <c r="V160" s="98"/>
      <c r="W160" s="98"/>
      <c r="X160" s="98">
        <v>2</v>
      </c>
      <c r="Y160" s="98" t="str">
        <f>IF(ISBLANK(M82),"",M82)</f>
        <v/>
      </c>
      <c r="Z160" s="98" t="str">
        <f>IF(ISBLANK(M82),"",VLOOKUP(M82,女,18,FALSE))</f>
        <v/>
      </c>
      <c r="AA160" s="98" t="str">
        <f>IF(ISBLANK(M82),"",VLOOKUP(M82,女,19,FALSE))</f>
        <v/>
      </c>
      <c r="AB160" s="98" t="str">
        <f>IF(ISBLANK(M82),"",VLOOKUP(M82,女,4,FALSE))</f>
        <v/>
      </c>
      <c r="AC160" s="98" t="str">
        <f>IF(Y160="","","オープン　"&amp;C82)</f>
        <v/>
      </c>
      <c r="AD160" s="98"/>
      <c r="AE160" s="98" t="str">
        <f>IF(ISBLANK([1]選手登録!F$8),"",[1]選手登録!F$8)</f>
        <v/>
      </c>
      <c r="AF160" s="98">
        <v>2</v>
      </c>
      <c r="AG160" s="106"/>
      <c r="AH160" s="97"/>
      <c r="AI160" s="97">
        <v>74</v>
      </c>
      <c r="AJ160" s="98" t="str">
        <f>[1]選手登録!F177</f>
        <v/>
      </c>
      <c r="AK160" s="98" t="str">
        <f t="shared" si="38"/>
        <v/>
      </c>
      <c r="AL160" s="98" t="str">
        <f t="shared" si="39"/>
        <v/>
      </c>
      <c r="AM160" s="98" t="str">
        <f t="shared" si="40"/>
        <v/>
      </c>
      <c r="AN160" s="98" t="str">
        <f t="shared" si="41"/>
        <v/>
      </c>
      <c r="AO160" s="98">
        <f t="shared" si="42"/>
        <v>0</v>
      </c>
      <c r="AP160" s="105" t="str">
        <f t="shared" si="43"/>
        <v/>
      </c>
      <c r="AS160" s="98">
        <v>2</v>
      </c>
      <c r="AT160" s="98" t="str">
        <f>IF(ISBLANK(M78),"",M78)</f>
        <v/>
      </c>
      <c r="AU160" s="98" t="str">
        <f>IF(ISBLANK(M78),"",VLOOKUP(M78,女,18,FALSE))</f>
        <v/>
      </c>
      <c r="AV160" s="98" t="str">
        <f>IF(ISBLANK(M78),"",VLOOKUP(M78,男,19,FALSE))</f>
        <v/>
      </c>
      <c r="AW160" s="98" t="str">
        <f>IF(ISBLANK(M78),"",VLOOKUP(M78,女,4,FALSE))</f>
        <v/>
      </c>
      <c r="AX160" s="98" t="str">
        <f>IF(AT160="","","１年　"&amp;C78&amp;"補員")</f>
        <v/>
      </c>
      <c r="AY160" s="98"/>
      <c r="AZ160" s="98" t="str">
        <f>IF(ISBLANK([1]選手登録!F$8),"",[1]選手登録!F$8)</f>
        <v/>
      </c>
      <c r="BA160" s="98">
        <v>2</v>
      </c>
      <c r="BB160" s="106"/>
    </row>
    <row r="161" spans="18:42" ht="18.75" customHeight="1" x14ac:dyDescent="0.15">
      <c r="R161" s="48"/>
      <c r="S161" s="50"/>
      <c r="T161" s="104"/>
      <c r="U161" s="98"/>
      <c r="V161" s="98"/>
      <c r="W161" s="98"/>
      <c r="X161" s="98">
        <v>2</v>
      </c>
      <c r="Y161" s="98" t="str">
        <f>IF(ISBLANK(E83),"",E83)</f>
        <v/>
      </c>
      <c r="Z161" s="98" t="str">
        <f>IF(ISBLANK(E83),"",VLOOKUP(E83,女,18,FALSE))</f>
        <v/>
      </c>
      <c r="AA161" s="98" t="str">
        <f>IF(ISBLANK(E83),"",VLOOKUP(E83,女,19,FALSE))</f>
        <v/>
      </c>
      <c r="AB161" s="98" t="str">
        <f>IF(ISBLANK(E83),"",VLOOKUP(E83,女,4,FALSE))</f>
        <v/>
      </c>
      <c r="AC161" s="98" t="str">
        <f>IF(Y161="","","オープン　"&amp;C82)</f>
        <v/>
      </c>
      <c r="AD161" s="98"/>
      <c r="AE161" s="98" t="str">
        <f>IF(ISBLANK([1]選手登録!F$8),"",[1]選手登録!F$8)</f>
        <v/>
      </c>
      <c r="AF161" s="98">
        <v>2</v>
      </c>
      <c r="AG161" s="106"/>
      <c r="AH161" s="97"/>
      <c r="AI161" s="97">
        <v>75</v>
      </c>
      <c r="AJ161" s="98" t="str">
        <f>[1]選手登録!F178</f>
        <v/>
      </c>
      <c r="AK161" s="98" t="str">
        <f t="shared" si="38"/>
        <v/>
      </c>
      <c r="AL161" s="98" t="str">
        <f t="shared" si="39"/>
        <v/>
      </c>
      <c r="AM161" s="98" t="str">
        <f t="shared" si="40"/>
        <v/>
      </c>
      <c r="AN161" s="98" t="str">
        <f t="shared" si="41"/>
        <v/>
      </c>
      <c r="AO161" s="98">
        <f t="shared" si="42"/>
        <v>0</v>
      </c>
      <c r="AP161" s="105" t="str">
        <f t="shared" si="43"/>
        <v/>
      </c>
    </row>
    <row r="162" spans="18:42" ht="18.75" customHeight="1" x14ac:dyDescent="0.15">
      <c r="R162" s="48"/>
      <c r="S162" s="50"/>
      <c r="T162" s="104"/>
      <c r="U162" s="98"/>
      <c r="V162" s="98"/>
      <c r="W162" s="98"/>
      <c r="X162" s="98">
        <v>2</v>
      </c>
      <c r="Y162" s="98" t="str">
        <f>IF(ISBLANK(I83),"",I83)</f>
        <v/>
      </c>
      <c r="Z162" s="98" t="str">
        <f>IF(ISBLANK(I83),"",VLOOKUP(I83,女,18,FALSE))</f>
        <v/>
      </c>
      <c r="AA162" s="98" t="str">
        <f>IF(ISBLANK(I83),"",VLOOKUP(I83,女,19,FALSE))</f>
        <v/>
      </c>
      <c r="AB162" s="98" t="str">
        <f>IF(ISBLANK(I83),"",VLOOKUP(I83,女,4,FALSE))</f>
        <v/>
      </c>
      <c r="AC162" s="98" t="str">
        <f>IF(Y162="","","オープン　"&amp;C82)</f>
        <v/>
      </c>
      <c r="AD162" s="98"/>
      <c r="AE162" s="98" t="str">
        <f>IF(ISBLANK([1]選手登録!F$8),"",[1]選手登録!F$8)</f>
        <v/>
      </c>
      <c r="AF162" s="98">
        <v>2</v>
      </c>
      <c r="AG162" s="106"/>
      <c r="AH162" s="97"/>
      <c r="AI162" s="97">
        <v>76</v>
      </c>
      <c r="AJ162" s="98" t="str">
        <f>[1]選手登録!F179</f>
        <v/>
      </c>
      <c r="AK162" s="98" t="str">
        <f t="shared" si="38"/>
        <v/>
      </c>
      <c r="AL162" s="98" t="str">
        <f t="shared" si="39"/>
        <v/>
      </c>
      <c r="AM162" s="98" t="str">
        <f t="shared" si="40"/>
        <v/>
      </c>
      <c r="AN162" s="98" t="str">
        <f t="shared" si="41"/>
        <v/>
      </c>
      <c r="AO162" s="98">
        <f t="shared" si="42"/>
        <v>0</v>
      </c>
      <c r="AP162" s="105" t="str">
        <f t="shared" si="43"/>
        <v/>
      </c>
    </row>
    <row r="163" spans="18:42" ht="18" customHeight="1" x14ac:dyDescent="0.15">
      <c r="R163" s="48"/>
      <c r="S163" s="50"/>
      <c r="T163" s="104"/>
      <c r="U163" s="98"/>
      <c r="V163" s="98"/>
      <c r="W163" s="98"/>
      <c r="X163" s="98">
        <v>2</v>
      </c>
      <c r="Y163" s="98" t="str">
        <f>IF(ISBLANK(M83),"",M83)</f>
        <v/>
      </c>
      <c r="Z163" s="98" t="str">
        <f>IF(ISBLANK(M83),"",VLOOKUP(M83,女,18,FALSE))</f>
        <v/>
      </c>
      <c r="AA163" s="98" t="str">
        <f>IF(ISBLANK(M83),"",VLOOKUP(M83,女,19,FALSE))</f>
        <v/>
      </c>
      <c r="AB163" s="98" t="str">
        <f>IF(ISBLANK(M83),"",VLOOKUP(M83,女,4,FALSE))</f>
        <v/>
      </c>
      <c r="AC163" s="98" t="str">
        <f>IF(Y163="","","オープン　"&amp;C82)</f>
        <v/>
      </c>
      <c r="AD163" s="98"/>
      <c r="AE163" s="98" t="str">
        <f>IF(ISBLANK([1]選手登録!F$8),"",[1]選手登録!F$8)</f>
        <v/>
      </c>
      <c r="AF163" s="98">
        <v>2</v>
      </c>
      <c r="AG163" s="106"/>
      <c r="AH163" s="97"/>
      <c r="AI163" s="97">
        <v>77</v>
      </c>
      <c r="AJ163" s="98" t="str">
        <f>[1]選手登録!F180</f>
        <v/>
      </c>
      <c r="AK163" s="98" t="str">
        <f t="shared" si="38"/>
        <v/>
      </c>
      <c r="AL163" s="98" t="str">
        <f t="shared" si="39"/>
        <v/>
      </c>
      <c r="AM163" s="98" t="str">
        <f t="shared" si="40"/>
        <v/>
      </c>
      <c r="AN163" s="98" t="str">
        <f t="shared" si="41"/>
        <v/>
      </c>
      <c r="AO163" s="98">
        <f t="shared" si="42"/>
        <v>0</v>
      </c>
      <c r="AP163" s="105" t="str">
        <f t="shared" si="43"/>
        <v/>
      </c>
    </row>
    <row r="164" spans="18:42" ht="18" customHeight="1" x14ac:dyDescent="0.15">
      <c r="S164" s="50"/>
      <c r="T164" s="104"/>
      <c r="U164" s="98"/>
      <c r="V164" s="98" t="str">
        <f>IF(W164="","",(SUM(W$10:W164)))</f>
        <v/>
      </c>
      <c r="W164" s="98" t="str">
        <f t="shared" si="37"/>
        <v/>
      </c>
      <c r="X164" s="98">
        <v>2</v>
      </c>
      <c r="Y164" s="98" t="str">
        <f>IF(ISBLANK(E84),"",E84)</f>
        <v/>
      </c>
      <c r="Z164" s="98" t="str">
        <f>IF(ISBLANK(E84),"",VLOOKUP(E84,女,18,FALSE))</f>
        <v/>
      </c>
      <c r="AA164" s="98" t="str">
        <f>IF(ISBLANK(E84),"",VLOOKUP(E84,女,19,FALSE))</f>
        <v/>
      </c>
      <c r="AB164" s="98" t="str">
        <f>IF(ISBLANK(E84),"",VLOOKUP(E84,女,4,FALSE))</f>
        <v/>
      </c>
      <c r="AC164" s="98" t="str">
        <f>IF(Y164="","","オープン　"&amp;C84)</f>
        <v/>
      </c>
      <c r="AD164" s="98" t="str">
        <f>IF(ISBLANK(H84),"",H84)</f>
        <v/>
      </c>
      <c r="AE164" s="98" t="str">
        <f>IF(ISBLANK([1]選手登録!F$8),"",[1]選手登録!F$8)</f>
        <v/>
      </c>
      <c r="AF164" s="98">
        <v>2</v>
      </c>
      <c r="AG164" s="106"/>
      <c r="AH164" s="97"/>
      <c r="AI164" s="97">
        <v>78</v>
      </c>
      <c r="AJ164" s="98" t="str">
        <f>[1]選手登録!F181</f>
        <v/>
      </c>
      <c r="AK164" s="98" t="str">
        <f t="shared" si="38"/>
        <v/>
      </c>
      <c r="AL164" s="98" t="str">
        <f t="shared" si="39"/>
        <v/>
      </c>
      <c r="AM164" s="98" t="str">
        <f t="shared" si="40"/>
        <v/>
      </c>
      <c r="AN164" s="98" t="str">
        <f t="shared" si="41"/>
        <v/>
      </c>
      <c r="AO164" s="98">
        <f t="shared" si="42"/>
        <v>0</v>
      </c>
      <c r="AP164" s="105" t="str">
        <f t="shared" si="43"/>
        <v/>
      </c>
    </row>
    <row r="165" spans="18:42" ht="18" customHeight="1" x14ac:dyDescent="0.15">
      <c r="S165" s="50"/>
      <c r="T165" s="104"/>
      <c r="U165" s="98"/>
      <c r="V165" s="98" t="str">
        <f>IF(W165="","",(SUM(W$10:W165)))</f>
        <v/>
      </c>
      <c r="W165" s="98" t="str">
        <f t="shared" si="37"/>
        <v/>
      </c>
      <c r="X165" s="98">
        <v>2</v>
      </c>
      <c r="Y165" s="98" t="str">
        <f>IF(ISBLANK(I84),"",I84)</f>
        <v/>
      </c>
      <c r="Z165" s="98" t="str">
        <f>IF(ISBLANK(I84),"",VLOOKUP(I84,女,18,FALSE))</f>
        <v/>
      </c>
      <c r="AA165" s="98" t="str">
        <f>IF(ISBLANK(I84),"",VLOOKUP(I84,女,19,FALSE))</f>
        <v/>
      </c>
      <c r="AB165" s="98" t="str">
        <f>IF(ISBLANK(I84),"",VLOOKUP(I84,女,4,FALSE))</f>
        <v/>
      </c>
      <c r="AC165" s="98" t="str">
        <f>IF(Y165="","","オープン　"&amp;C84)</f>
        <v/>
      </c>
      <c r="AD165" s="98" t="str">
        <f>IF(ISBLANK(L84),"",L84)</f>
        <v/>
      </c>
      <c r="AE165" s="98" t="str">
        <f>IF(ISBLANK([1]選手登録!F$8),"",[1]選手登録!F$8)</f>
        <v/>
      </c>
      <c r="AF165" s="98">
        <v>2</v>
      </c>
      <c r="AG165" s="106"/>
      <c r="AH165" s="97"/>
      <c r="AI165" s="97">
        <v>79</v>
      </c>
      <c r="AJ165" s="98" t="str">
        <f>[1]選手登録!F182</f>
        <v/>
      </c>
      <c r="AK165" s="98" t="str">
        <f t="shared" si="38"/>
        <v/>
      </c>
      <c r="AL165" s="98" t="str">
        <f t="shared" si="39"/>
        <v/>
      </c>
      <c r="AM165" s="98" t="str">
        <f t="shared" si="40"/>
        <v/>
      </c>
      <c r="AN165" s="98" t="str">
        <f t="shared" si="41"/>
        <v/>
      </c>
      <c r="AO165" s="98">
        <f t="shared" si="42"/>
        <v>0</v>
      </c>
      <c r="AP165" s="105" t="str">
        <f t="shared" si="43"/>
        <v/>
      </c>
    </row>
    <row r="166" spans="18:42" ht="18" customHeight="1" x14ac:dyDescent="0.15">
      <c r="S166" s="50"/>
      <c r="T166" s="104"/>
      <c r="U166" s="98"/>
      <c r="V166" s="98" t="str">
        <f>IF(W166="","",(SUM(W$10:W166)))</f>
        <v/>
      </c>
      <c r="W166" s="98" t="str">
        <f t="shared" si="37"/>
        <v/>
      </c>
      <c r="X166" s="98">
        <v>2</v>
      </c>
      <c r="Y166" s="98" t="str">
        <f>IF(ISBLANK(M84),"",M84)</f>
        <v/>
      </c>
      <c r="Z166" s="98" t="str">
        <f>IF(ISBLANK(M84),"",VLOOKUP(M84,女,18,FALSE))</f>
        <v/>
      </c>
      <c r="AA166" s="98" t="str">
        <f>IF(ISBLANK(M84),"",VLOOKUP(M84,女,19,FALSE))</f>
        <v/>
      </c>
      <c r="AB166" s="98" t="str">
        <f>IF(ISBLANK(M84),"",VLOOKUP(M84,女,4,FALSE))</f>
        <v/>
      </c>
      <c r="AC166" s="98" t="str">
        <f>IF(Y166="","","オープン　"&amp;C84)</f>
        <v/>
      </c>
      <c r="AD166" s="98" t="str">
        <f>IF(ISBLANK(Q84),"",Q84)</f>
        <v/>
      </c>
      <c r="AE166" s="98" t="str">
        <f>IF(ISBLANK([1]選手登録!F$8),"",[1]選手登録!F$8)</f>
        <v/>
      </c>
      <c r="AF166" s="98">
        <v>2</v>
      </c>
      <c r="AG166" s="106"/>
      <c r="AH166" s="97"/>
      <c r="AI166" s="97">
        <v>80</v>
      </c>
      <c r="AJ166" s="98" t="str">
        <f>[1]選手登録!F183</f>
        <v/>
      </c>
      <c r="AK166" s="98" t="str">
        <f t="shared" si="38"/>
        <v/>
      </c>
      <c r="AL166" s="98" t="str">
        <f t="shared" si="39"/>
        <v/>
      </c>
      <c r="AM166" s="98" t="str">
        <f t="shared" si="40"/>
        <v/>
      </c>
      <c r="AN166" s="98" t="str">
        <f t="shared" si="41"/>
        <v/>
      </c>
      <c r="AO166" s="98">
        <f t="shared" si="42"/>
        <v>0</v>
      </c>
      <c r="AP166" s="105" t="str">
        <f t="shared" si="43"/>
        <v/>
      </c>
    </row>
    <row r="167" spans="18:42" ht="18" customHeight="1" x14ac:dyDescent="0.15">
      <c r="S167" s="50"/>
      <c r="T167" s="104"/>
      <c r="U167" s="98"/>
      <c r="V167" s="98" t="str">
        <f>IF(W167="","",(SUM(W$10:W167)))</f>
        <v/>
      </c>
      <c r="W167" s="98" t="str">
        <f t="shared" si="37"/>
        <v/>
      </c>
      <c r="X167" s="98">
        <v>2</v>
      </c>
      <c r="Y167" s="98" t="str">
        <f>IF(ISBLANK(E85),"",E85)</f>
        <v/>
      </c>
      <c r="Z167" s="98" t="str">
        <f>IF(ISBLANK(E85),"",VLOOKUP(E85,女,18,FALSE))</f>
        <v/>
      </c>
      <c r="AA167" s="98" t="str">
        <f>IF(ISBLANK(E85),"",VLOOKUP(E85,女,19,FALSE))</f>
        <v/>
      </c>
      <c r="AB167" s="98" t="str">
        <f>IF(ISBLANK(E85),"",VLOOKUP(E85,女,4,FALSE))</f>
        <v/>
      </c>
      <c r="AC167" s="98" t="str">
        <f>IF(Y167="","","オープン　"&amp;C85)</f>
        <v/>
      </c>
      <c r="AD167" s="98" t="str">
        <f>IF(ISBLANK(H85),"",H85)</f>
        <v/>
      </c>
      <c r="AE167" s="98" t="str">
        <f>IF(ISBLANK([1]選手登録!F$8),"",[1]選手登録!F$8)</f>
        <v/>
      </c>
      <c r="AF167" s="98">
        <v>2</v>
      </c>
      <c r="AG167" s="106"/>
      <c r="AH167" s="97"/>
      <c r="AI167" s="269"/>
      <c r="AJ167" s="269"/>
      <c r="AK167" s="269"/>
      <c r="AL167" s="269"/>
      <c r="AM167" s="269"/>
      <c r="AN167" s="269"/>
      <c r="AO167" s="269"/>
      <c r="AP167" s="269"/>
    </row>
    <row r="168" spans="18:42" ht="18" customHeight="1" x14ac:dyDescent="0.15">
      <c r="S168" s="50"/>
      <c r="T168" s="104"/>
      <c r="U168" s="98"/>
      <c r="V168" s="98" t="str">
        <f>IF(W168="","",(SUM(W$10:W168)))</f>
        <v/>
      </c>
      <c r="W168" s="98" t="str">
        <f t="shared" si="37"/>
        <v/>
      </c>
      <c r="X168" s="98">
        <v>2</v>
      </c>
      <c r="Y168" s="98" t="str">
        <f>IF(ISBLANK(I85),"",I85)</f>
        <v/>
      </c>
      <c r="Z168" s="98" t="str">
        <f>IF(ISBLANK(I85),"",VLOOKUP(I85,女,18,FALSE))</f>
        <v/>
      </c>
      <c r="AA168" s="98" t="str">
        <f>IF(ISBLANK(I85),"",VLOOKUP(I85,女,19,FALSE))</f>
        <v/>
      </c>
      <c r="AB168" s="98" t="str">
        <f>IF(ISBLANK(I85),"",VLOOKUP(I85,女,4,FALSE))</f>
        <v/>
      </c>
      <c r="AC168" s="98" t="str">
        <f>IF(Y168="","","オープン　"&amp;C85)</f>
        <v/>
      </c>
      <c r="AD168" s="98" t="str">
        <f>IF(ISBLANK(L85),"",L85)</f>
        <v/>
      </c>
      <c r="AE168" s="98" t="str">
        <f>IF(ISBLANK([1]選手登録!F$8),"",[1]選手登録!F$8)</f>
        <v/>
      </c>
      <c r="AF168" s="98">
        <v>2</v>
      </c>
      <c r="AG168" s="106"/>
      <c r="AH168" s="97"/>
      <c r="AI168" s="97"/>
      <c r="AJ168" s="270"/>
      <c r="AK168" s="270">
        <f>COUNT(AK90:AK166)</f>
        <v>0</v>
      </c>
      <c r="AL168" s="270">
        <f>COUNT(AL90:AL166)</f>
        <v>0</v>
      </c>
      <c r="AM168" s="270">
        <f>COUNT(AM90:AM166)</f>
        <v>0</v>
      </c>
      <c r="AN168" s="270">
        <f>COUNT(AN90:AN166)</f>
        <v>0</v>
      </c>
      <c r="AO168" s="270"/>
      <c r="AP168" s="270">
        <f>COUNT(AP90:AP166)</f>
        <v>0</v>
      </c>
    </row>
    <row r="169" spans="18:42" ht="18" customHeight="1" x14ac:dyDescent="0.15">
      <c r="S169" s="50"/>
      <c r="T169" s="104"/>
      <c r="U169" s="98"/>
      <c r="V169" s="98" t="str">
        <f>IF(W169="","",(SUM(W$10:W169)))</f>
        <v/>
      </c>
      <c r="W169" s="98" t="str">
        <f t="shared" si="37"/>
        <v/>
      </c>
      <c r="X169" s="98">
        <v>2</v>
      </c>
      <c r="Y169" s="98" t="str">
        <f>IF(ISBLANK(M85),"",M85)</f>
        <v/>
      </c>
      <c r="Z169" s="98" t="str">
        <f>IF(ISBLANK(M85),"",VLOOKUP(M85,女,18,FALSE))</f>
        <v/>
      </c>
      <c r="AA169" s="98" t="str">
        <f>IF(ISBLANK(M85),"",VLOOKUP(M85,女,19,FALSE))</f>
        <v/>
      </c>
      <c r="AB169" s="98" t="str">
        <f>IF(ISBLANK(M85),"",VLOOKUP(M85,女,4,FALSE))</f>
        <v/>
      </c>
      <c r="AC169" s="98" t="str">
        <f>IF(Y169="","","オープン　"&amp;C85)</f>
        <v/>
      </c>
      <c r="AD169" s="98" t="str">
        <f>IF(ISBLANK(Q85),"",Q85)</f>
        <v/>
      </c>
      <c r="AE169" s="98" t="str">
        <f>IF(ISBLANK([1]選手登録!F$8),"",[1]選手登録!F$8)</f>
        <v/>
      </c>
      <c r="AF169" s="98">
        <v>2</v>
      </c>
      <c r="AG169" s="106"/>
      <c r="AH169" s="97"/>
      <c r="AI169" s="97"/>
      <c r="AJ169" s="98"/>
      <c r="AK169" s="98"/>
      <c r="AL169" s="98"/>
      <c r="AM169" s="98"/>
      <c r="AN169" s="98"/>
      <c r="AO169" s="98"/>
      <c r="AP169" s="313" t="s">
        <v>142</v>
      </c>
    </row>
    <row r="170" spans="18:42" ht="18" customHeight="1" x14ac:dyDescent="0.15">
      <c r="S170" s="50"/>
      <c r="T170" s="104"/>
      <c r="U170" s="98"/>
      <c r="V170" s="98" t="str">
        <f>IF(W170="","",(SUM(W$10:W170)))</f>
        <v/>
      </c>
      <c r="W170" s="98" t="str">
        <f t="shared" si="37"/>
        <v/>
      </c>
      <c r="X170" s="98">
        <v>2</v>
      </c>
      <c r="Y170" s="98" t="str">
        <f>IF(ISBLANK(E86),"",E86)</f>
        <v/>
      </c>
      <c r="Z170" s="98" t="str">
        <f>IF(ISBLANK(E86),"",VLOOKUP(E86,女,18,FALSE))</f>
        <v/>
      </c>
      <c r="AA170" s="98" t="str">
        <f>IF(ISBLANK(E86),"",VLOOKUP(E86,女,19,FALSE))</f>
        <v/>
      </c>
      <c r="AB170" s="98" t="str">
        <f>IF(ISBLANK(E86),"",VLOOKUP(E86,女,4,FALSE))</f>
        <v/>
      </c>
      <c r="AC170" s="98" t="str">
        <f>IF(Y170="","","オープン　"&amp;C86)</f>
        <v/>
      </c>
      <c r="AD170" s="98" t="str">
        <f>IF(ISBLANK(H86),"",H86)</f>
        <v/>
      </c>
      <c r="AE170" s="98" t="str">
        <f>IF(ISBLANK([1]選手登録!F$8),"",[1]選手登録!F$8)</f>
        <v/>
      </c>
      <c r="AF170" s="98">
        <v>2</v>
      </c>
      <c r="AG170" s="106"/>
      <c r="AH170" s="98"/>
      <c r="AI170" s="98"/>
      <c r="AJ170" s="98"/>
      <c r="AK170" s="98"/>
      <c r="AL170" s="98"/>
      <c r="AM170" s="98"/>
      <c r="AN170" s="98"/>
      <c r="AO170" s="98"/>
      <c r="AP170" s="98">
        <f>AP88+AP168</f>
        <v>0</v>
      </c>
    </row>
    <row r="171" spans="18:42" ht="18" customHeight="1" x14ac:dyDescent="0.15">
      <c r="S171" s="50"/>
      <c r="T171" s="104"/>
      <c r="U171" s="98"/>
      <c r="V171" s="98" t="str">
        <f>IF(W171="","",(SUM(W$10:W171)))</f>
        <v/>
      </c>
      <c r="W171" s="98" t="str">
        <f t="shared" si="37"/>
        <v/>
      </c>
      <c r="X171" s="98">
        <v>2</v>
      </c>
      <c r="Y171" s="98" t="str">
        <f>IF(ISBLANK(I86),"",I86)</f>
        <v/>
      </c>
      <c r="Z171" s="98" t="str">
        <f>IF(ISBLANK(I86),"",VLOOKUP(I86,女,18,FALSE))</f>
        <v/>
      </c>
      <c r="AA171" s="98" t="str">
        <f>IF(ISBLANK(I86),"",VLOOKUP(I86,女,19,FALSE))</f>
        <v/>
      </c>
      <c r="AB171" s="98" t="str">
        <f>IF(ISBLANK(I86),"",VLOOKUP(I86,女,4,FALSE))</f>
        <v/>
      </c>
      <c r="AC171" s="98" t="str">
        <f>IF(Y171="","","オープン　"&amp;C86)</f>
        <v/>
      </c>
      <c r="AD171" s="98" t="str">
        <f>IF(ISBLANK(L86),"",L86)</f>
        <v/>
      </c>
      <c r="AE171" s="98" t="str">
        <f>IF(ISBLANK([1]選手登録!F$8),"",[1]選手登録!F$8)</f>
        <v/>
      </c>
      <c r="AF171" s="98">
        <v>2</v>
      </c>
      <c r="AG171" s="106"/>
      <c r="AH171" s="92"/>
      <c r="AI171" s="92"/>
      <c r="AJ171" s="48"/>
      <c r="AK171" s="48"/>
      <c r="AL171" s="48"/>
      <c r="AM171" s="48"/>
      <c r="AN171" s="48"/>
      <c r="AO171" s="48"/>
      <c r="AP171" s="48"/>
    </row>
    <row r="172" spans="18:42" ht="18" customHeight="1" x14ac:dyDescent="0.15">
      <c r="S172" s="50"/>
      <c r="T172" s="104"/>
      <c r="U172" s="98"/>
      <c r="V172" s="98" t="str">
        <f>IF(W172="","",(SUM(W$10:W172)))</f>
        <v/>
      </c>
      <c r="W172" s="98" t="str">
        <f t="shared" si="37"/>
        <v/>
      </c>
      <c r="X172" s="98">
        <v>2</v>
      </c>
      <c r="Y172" s="98" t="str">
        <f>IF(ISBLANK(M86),"",M86)</f>
        <v/>
      </c>
      <c r="Z172" s="98" t="str">
        <f>IF(ISBLANK(M86),"",VLOOKUP(M86,女,18,FALSE))</f>
        <v/>
      </c>
      <c r="AA172" s="98" t="str">
        <f>IF(ISBLANK(M86),"",VLOOKUP(M86,女,19,FALSE))</f>
        <v/>
      </c>
      <c r="AB172" s="98" t="str">
        <f>IF(ISBLANK(M86),"",VLOOKUP(M86,女,4,FALSE))</f>
        <v/>
      </c>
      <c r="AC172" s="98" t="str">
        <f>IF(Y172="","","オープン　"&amp;C86)</f>
        <v/>
      </c>
      <c r="AD172" s="98" t="str">
        <f>IF(ISBLANK(Q86),"",Q86)</f>
        <v/>
      </c>
      <c r="AE172" s="98" t="str">
        <f>IF(ISBLANK([1]選手登録!F$8),"",[1]選手登録!F$8)</f>
        <v/>
      </c>
      <c r="AF172" s="98">
        <v>2</v>
      </c>
      <c r="AG172" s="106"/>
      <c r="AH172" s="92"/>
      <c r="AI172" s="92"/>
      <c r="AJ172" s="48"/>
      <c r="AK172" s="48"/>
      <c r="AL172" s="48"/>
      <c r="AM172" s="48"/>
      <c r="AN172" s="48"/>
      <c r="AO172" s="48"/>
      <c r="AP172" s="48"/>
    </row>
    <row r="173" spans="18:42" ht="18" customHeight="1" x14ac:dyDescent="0.15">
      <c r="S173" s="50"/>
      <c r="T173" s="104"/>
      <c r="U173" s="98"/>
      <c r="V173" s="98" t="str">
        <f>IF(W173="","",(SUM(W$10:W173)))</f>
        <v/>
      </c>
      <c r="W173" s="98" t="str">
        <f t="shared" si="37"/>
        <v/>
      </c>
      <c r="X173" s="98">
        <v>2</v>
      </c>
      <c r="Y173" s="98" t="str">
        <f>IF(ISBLANK(E118),"",E118)</f>
        <v/>
      </c>
      <c r="Z173" s="98" t="str">
        <f>IF(ISBLANK(E118),"",VLOOKUP(E118,女,18,FALSE))</f>
        <v/>
      </c>
      <c r="AA173" s="98" t="str">
        <f>IF(ISBLANK(E118),"",VLOOKUP(E118,女,19,FALSE))</f>
        <v/>
      </c>
      <c r="AB173" s="98" t="str">
        <f>IF(ISBLANK(E118),"",VLOOKUP(E118,女,4,FALSE))</f>
        <v/>
      </c>
      <c r="AC173" s="98" t="str">
        <f>IF(Y173="","","オープン　"&amp;C118)</f>
        <v/>
      </c>
      <c r="AD173" s="98" t="str">
        <f>IF(ISBLANK(H118),"",H118)</f>
        <v/>
      </c>
      <c r="AE173" s="98" t="str">
        <f>IF(ISBLANK([1]選手登録!F$8),"",[1]選手登録!F$8)</f>
        <v/>
      </c>
      <c r="AF173" s="98">
        <v>2</v>
      </c>
      <c r="AG173" s="106"/>
      <c r="AH173" s="92"/>
      <c r="AI173" s="92"/>
      <c r="AJ173" s="48"/>
      <c r="AK173" s="48"/>
      <c r="AL173" s="48"/>
      <c r="AM173" s="48"/>
      <c r="AN173" s="48"/>
      <c r="AO173" s="48"/>
      <c r="AP173" s="48"/>
    </row>
    <row r="174" spans="18:42" x14ac:dyDescent="0.15">
      <c r="S174" s="50"/>
      <c r="T174" s="104"/>
      <c r="U174" s="98"/>
      <c r="V174" s="98" t="str">
        <f>IF(W174="","",(SUM(W$10:W174)))</f>
        <v/>
      </c>
      <c r="W174" s="98" t="str">
        <f t="shared" si="37"/>
        <v/>
      </c>
      <c r="X174" s="98">
        <v>2</v>
      </c>
      <c r="Y174" s="98" t="str">
        <f>IF(ISBLANK(I118),"",I118)</f>
        <v/>
      </c>
      <c r="Z174" s="98" t="str">
        <f>IF(ISBLANK(I118),"",VLOOKUP(I118,女,18,FALSE))</f>
        <v/>
      </c>
      <c r="AA174" s="98" t="str">
        <f>IF(ISBLANK(I118),"",VLOOKUP(I118,女,19,FALSE))</f>
        <v/>
      </c>
      <c r="AB174" s="98" t="str">
        <f>IF(ISBLANK(I118),"",VLOOKUP(I118,女,4,FALSE))</f>
        <v/>
      </c>
      <c r="AC174" s="98" t="str">
        <f>IF(Y174="","","オープン　"&amp;C118)</f>
        <v/>
      </c>
      <c r="AD174" s="98" t="str">
        <f>IF(ISBLANK(L118),"",L118)</f>
        <v/>
      </c>
      <c r="AE174" s="98" t="str">
        <f>IF(ISBLANK([1]選手登録!F$8),"",[1]選手登録!F$8)</f>
        <v/>
      </c>
      <c r="AF174" s="98">
        <v>2</v>
      </c>
      <c r="AG174" s="106"/>
      <c r="AH174" s="92"/>
      <c r="AI174" s="92"/>
      <c r="AJ174" s="48"/>
      <c r="AK174" s="48"/>
      <c r="AL174" s="48"/>
      <c r="AM174" s="48"/>
      <c r="AN174" s="48"/>
      <c r="AO174" s="48"/>
      <c r="AP174" s="48"/>
    </row>
    <row r="175" spans="18:42" ht="18.75" customHeight="1" x14ac:dyDescent="0.15">
      <c r="S175" s="50"/>
      <c r="T175" s="104"/>
      <c r="U175" s="98"/>
      <c r="V175" s="98" t="str">
        <f>IF(W175="","",(SUM(W$10:W175)))</f>
        <v/>
      </c>
      <c r="W175" s="98" t="str">
        <f t="shared" si="37"/>
        <v/>
      </c>
      <c r="X175" s="98">
        <v>2</v>
      </c>
      <c r="Y175" s="98" t="str">
        <f>IF(ISBLANK(M118),"",M118)</f>
        <v/>
      </c>
      <c r="Z175" s="98" t="str">
        <f>IF(ISBLANK(M118),"",VLOOKUP(M118,女,18,FALSE))</f>
        <v/>
      </c>
      <c r="AA175" s="98" t="str">
        <f>IF(ISBLANK(M118),"",VLOOKUP(M118,女,19,FALSE))</f>
        <v/>
      </c>
      <c r="AB175" s="98" t="str">
        <f>IF(ISBLANK(M118),"",VLOOKUP(M118,女,4,FALSE))</f>
        <v/>
      </c>
      <c r="AC175" s="98" t="str">
        <f>IF(Y175="","","オープン　"&amp;C118)</f>
        <v/>
      </c>
      <c r="AD175" s="98" t="str">
        <f>IF(ISBLANK(Q118),"",Q118)</f>
        <v/>
      </c>
      <c r="AE175" s="98" t="str">
        <f>IF(ISBLANK([1]選手登録!F$8),"",[1]選手登録!F$8)</f>
        <v/>
      </c>
      <c r="AF175" s="98">
        <v>2</v>
      </c>
      <c r="AG175" s="106"/>
      <c r="AH175" s="92"/>
      <c r="AI175" s="92"/>
      <c r="AJ175" s="48"/>
      <c r="AK175" s="48"/>
      <c r="AL175" s="48"/>
      <c r="AM175" s="48"/>
      <c r="AN175" s="48"/>
      <c r="AO175" s="48"/>
      <c r="AP175" s="48"/>
    </row>
    <row r="176" spans="18:42" ht="18.75" customHeight="1" x14ac:dyDescent="0.15">
      <c r="S176" s="50"/>
      <c r="T176" s="104"/>
      <c r="U176" s="98"/>
      <c r="V176" s="98" t="str">
        <f>IF(W176="","",(SUM(W$10:W176)))</f>
        <v/>
      </c>
      <c r="W176" s="98" t="str">
        <f t="shared" si="37"/>
        <v/>
      </c>
      <c r="X176" s="98">
        <v>2</v>
      </c>
      <c r="Y176" s="98" t="str">
        <f>IF(ISBLANK(E119),"",E119)</f>
        <v/>
      </c>
      <c r="Z176" s="98" t="str">
        <f>IF(ISBLANK(E119),"",VLOOKUP(E119,女,18,FALSE))</f>
        <v/>
      </c>
      <c r="AA176" s="98" t="str">
        <f>IF(ISBLANK(E119),"",VLOOKUP(E119,女,19,FALSE))</f>
        <v/>
      </c>
      <c r="AB176" s="98" t="str">
        <f>IF(ISBLANK(E119),"",VLOOKUP(E119,女,4,FALSE))</f>
        <v/>
      </c>
      <c r="AC176" s="98" t="str">
        <f>IF(Y176="","","オープン　"&amp;C119)</f>
        <v/>
      </c>
      <c r="AD176" s="98" t="str">
        <f>IF(ISBLANK(H119),"",H119)</f>
        <v/>
      </c>
      <c r="AE176" s="98" t="str">
        <f>IF(ISBLANK([1]選手登録!F$8),"",[1]選手登録!F$8)</f>
        <v/>
      </c>
      <c r="AF176" s="98">
        <v>2</v>
      </c>
      <c r="AG176" s="106"/>
      <c r="AH176" s="92"/>
      <c r="AI176" s="92"/>
      <c r="AJ176" s="48"/>
      <c r="AK176" s="48"/>
      <c r="AL176" s="48"/>
      <c r="AM176" s="48"/>
      <c r="AN176" s="48"/>
      <c r="AO176" s="48"/>
      <c r="AP176" s="48"/>
    </row>
    <row r="177" spans="19:42" ht="18.75" customHeight="1" x14ac:dyDescent="0.15">
      <c r="S177" s="50"/>
      <c r="T177" s="104" t="s">
        <v>93</v>
      </c>
      <c r="U177" s="98"/>
      <c r="V177" s="98" t="str">
        <f>IF(W177="","",(SUM(W$10:W177)))</f>
        <v/>
      </c>
      <c r="W177" s="98" t="str">
        <f t="shared" si="37"/>
        <v/>
      </c>
      <c r="X177" s="98">
        <v>2</v>
      </c>
      <c r="Y177" s="98" t="str">
        <f>IF(ISBLANK(I119),"",I119)</f>
        <v/>
      </c>
      <c r="Z177" s="98" t="str">
        <f>IF(ISBLANK(I119),"",VLOOKUP(I119,女,18,FALSE))</f>
        <v/>
      </c>
      <c r="AA177" s="98" t="str">
        <f>IF(ISBLANK(I119),"",VLOOKUP(I119,女,19,FALSE))</f>
        <v/>
      </c>
      <c r="AB177" s="98" t="str">
        <f>IF(ISBLANK(I119),"",VLOOKUP(I119,女,4,FALSE))</f>
        <v/>
      </c>
      <c r="AC177" s="98" t="str">
        <f>IF(Y177="","","オープン　"&amp;C119)</f>
        <v/>
      </c>
      <c r="AD177" s="98" t="str">
        <f>IF(ISBLANK(L119),"",L119)</f>
        <v/>
      </c>
      <c r="AE177" s="98" t="str">
        <f>IF(ISBLANK([1]選手登録!F$8),"",[1]選手登録!F$8)</f>
        <v/>
      </c>
      <c r="AF177" s="98">
        <v>2</v>
      </c>
      <c r="AG177" s="106"/>
      <c r="AH177" s="92"/>
      <c r="AI177" s="92"/>
      <c r="AJ177" s="48"/>
      <c r="AK177" s="48"/>
      <c r="AL177" s="48"/>
      <c r="AM177" s="48"/>
      <c r="AN177" s="48"/>
      <c r="AO177" s="48"/>
      <c r="AP177" s="48"/>
    </row>
    <row r="178" spans="19:42" ht="18.75" customHeight="1" x14ac:dyDescent="0.15">
      <c r="S178" s="50"/>
      <c r="T178" s="104" t="s">
        <v>76</v>
      </c>
      <c r="U178" s="98"/>
      <c r="V178" s="98" t="str">
        <f>IF(W178="","",(SUM(W$10:W178)))</f>
        <v/>
      </c>
      <c r="W178" s="98" t="str">
        <f t="shared" si="37"/>
        <v/>
      </c>
      <c r="X178" s="98">
        <v>2</v>
      </c>
      <c r="Y178" s="98" t="str">
        <f>IF(ISBLANK(M119),"",M119)</f>
        <v/>
      </c>
      <c r="Z178" s="98" t="str">
        <f>IF(ISBLANK(M119),"",VLOOKUP(M119,女,18,FALSE))</f>
        <v/>
      </c>
      <c r="AA178" s="98" t="str">
        <f>IF(ISBLANK(M119),"",VLOOKUP(M119,女,19,FALSE))</f>
        <v/>
      </c>
      <c r="AB178" s="98" t="str">
        <f>IF(ISBLANK(M119),"",VLOOKUP(M119,女,4,FALSE))</f>
        <v/>
      </c>
      <c r="AC178" s="98" t="str">
        <f>IF(Y178="","","オープン　"&amp;C119)</f>
        <v/>
      </c>
      <c r="AD178" s="98" t="str">
        <f>IF(ISBLANK(Q119),"",Q119)</f>
        <v/>
      </c>
      <c r="AE178" s="98" t="str">
        <f>IF(ISBLANK([1]選手登録!F$8),"",[1]選手登録!F$8)</f>
        <v/>
      </c>
      <c r="AF178" s="98">
        <v>2</v>
      </c>
      <c r="AG178" s="106"/>
      <c r="AH178" s="92"/>
      <c r="AI178" s="92"/>
      <c r="AJ178" s="48"/>
      <c r="AK178" s="48"/>
      <c r="AL178" s="48"/>
      <c r="AM178" s="48"/>
      <c r="AN178" s="48"/>
      <c r="AO178" s="48"/>
      <c r="AP178" s="48"/>
    </row>
    <row r="179" spans="19:42" ht="18.75" customHeight="1" x14ac:dyDescent="0.15">
      <c r="S179" s="50"/>
      <c r="T179" s="104" t="s">
        <v>124</v>
      </c>
      <c r="U179" s="98"/>
      <c r="V179" s="98" t="str">
        <f>IF(W179="","",(SUM(W$10:W179)))</f>
        <v/>
      </c>
      <c r="W179" s="98" t="str">
        <f t="shared" si="37"/>
        <v/>
      </c>
      <c r="X179" s="98">
        <v>2</v>
      </c>
      <c r="Y179" s="98" t="str">
        <f>IF(ISBLANK(E120),"",E120)</f>
        <v/>
      </c>
      <c r="Z179" s="98" t="str">
        <f>IF(ISBLANK(E120),"",VLOOKUP(E120,女,18,FALSE))</f>
        <v/>
      </c>
      <c r="AA179" s="98" t="str">
        <f>IF(ISBLANK(E120),"",VLOOKUP(E120,女,19,FALSE))</f>
        <v/>
      </c>
      <c r="AB179" s="98" t="str">
        <f>IF(ISBLANK(E120),"",VLOOKUP(E120,女,4,FALSE))</f>
        <v/>
      </c>
      <c r="AC179" s="98" t="str">
        <f>IF(Y179="","","オープン　"&amp;C120)</f>
        <v/>
      </c>
      <c r="AD179" s="98" t="str">
        <f>IF(ISBLANK(H120),"",H120)</f>
        <v/>
      </c>
      <c r="AE179" s="98" t="str">
        <f>IF(ISBLANK([1]選手登録!F$8),"",[1]選手登録!F$8)</f>
        <v/>
      </c>
      <c r="AF179" s="98">
        <v>2</v>
      </c>
      <c r="AG179" s="106"/>
      <c r="AH179" s="92"/>
      <c r="AI179" s="92"/>
      <c r="AJ179" s="48"/>
      <c r="AK179" s="48"/>
      <c r="AL179" s="48"/>
      <c r="AM179" s="48"/>
      <c r="AN179" s="48"/>
      <c r="AO179" s="48"/>
      <c r="AP179" s="48"/>
    </row>
    <row r="180" spans="19:42" ht="18.75" customHeight="1" x14ac:dyDescent="0.15">
      <c r="S180" s="50"/>
      <c r="T180" s="104" t="s">
        <v>143</v>
      </c>
      <c r="U180" s="98"/>
      <c r="V180" s="98" t="str">
        <f>IF(W180="","",(SUM(W$10:W180)))</f>
        <v/>
      </c>
      <c r="W180" s="98" t="str">
        <f t="shared" si="37"/>
        <v/>
      </c>
      <c r="X180" s="98">
        <v>2</v>
      </c>
      <c r="Y180" s="98" t="str">
        <f>IF(ISBLANK(I120),"",I120)</f>
        <v/>
      </c>
      <c r="Z180" s="98" t="str">
        <f>IF(ISBLANK(I120),"",VLOOKUP(I120,女,18,FALSE))</f>
        <v/>
      </c>
      <c r="AA180" s="98" t="str">
        <f>IF(ISBLANK(I120),"",VLOOKUP(I120,女,19,FALSE))</f>
        <v/>
      </c>
      <c r="AB180" s="98" t="str">
        <f>IF(ISBLANK(I120),"",VLOOKUP(I120,女,4,FALSE))</f>
        <v/>
      </c>
      <c r="AC180" s="98" t="str">
        <f>IF(Y180="","","オープン　"&amp;C120)</f>
        <v/>
      </c>
      <c r="AD180" s="98" t="str">
        <f>IF(ISBLANK(L120),"",L120)</f>
        <v/>
      </c>
      <c r="AE180" s="98" t="str">
        <f>IF(ISBLANK([1]選手登録!F$8),"",[1]選手登録!F$8)</f>
        <v/>
      </c>
      <c r="AF180" s="98">
        <v>2</v>
      </c>
      <c r="AG180" s="106"/>
      <c r="AH180" s="92"/>
      <c r="AI180" s="92"/>
      <c r="AJ180" s="48"/>
      <c r="AK180" s="48"/>
      <c r="AL180" s="48"/>
      <c r="AM180" s="48"/>
      <c r="AN180" s="48"/>
      <c r="AO180" s="48"/>
      <c r="AP180" s="48"/>
    </row>
    <row r="181" spans="19:42" ht="18.75" customHeight="1" x14ac:dyDescent="0.15">
      <c r="S181" s="50"/>
      <c r="T181" s="104" t="s">
        <v>132</v>
      </c>
      <c r="U181" s="98"/>
      <c r="V181" s="98" t="str">
        <f>IF(W181="","",(SUM(W$10:W181)))</f>
        <v/>
      </c>
      <c r="W181" s="98" t="str">
        <f t="shared" si="37"/>
        <v/>
      </c>
      <c r="X181" s="98">
        <v>2</v>
      </c>
      <c r="Y181" s="98" t="str">
        <f>IF(ISBLANK(M120),"",M120)</f>
        <v/>
      </c>
      <c r="Z181" s="98" t="str">
        <f>IF(ISBLANK(M120),"",VLOOKUP(M120,女,18,FALSE))</f>
        <v/>
      </c>
      <c r="AA181" s="98" t="str">
        <f>IF(ISBLANK(M120),"",VLOOKUP(M120,女,19,FALSE))</f>
        <v/>
      </c>
      <c r="AB181" s="98" t="str">
        <f>IF(ISBLANK(M120),"",VLOOKUP(M120,女,4,FALSE))</f>
        <v/>
      </c>
      <c r="AC181" s="98" t="str">
        <f>IF(Y181="","","オープン　"&amp;C120)</f>
        <v/>
      </c>
      <c r="AD181" s="98" t="str">
        <f>IF(ISBLANK(Q120),"",Q120)</f>
        <v/>
      </c>
      <c r="AE181" s="98" t="str">
        <f>IF(ISBLANK([1]選手登録!F$8),"",[1]選手登録!F$8)</f>
        <v/>
      </c>
      <c r="AF181" s="98">
        <v>2</v>
      </c>
      <c r="AG181" s="106"/>
      <c r="AH181" s="92"/>
      <c r="AI181" s="92"/>
      <c r="AJ181" s="48"/>
      <c r="AK181" s="48"/>
      <c r="AL181" s="48"/>
      <c r="AM181" s="48"/>
      <c r="AN181" s="48"/>
      <c r="AO181" s="48"/>
      <c r="AP181" s="48"/>
    </row>
    <row r="182" spans="19:42" ht="18.75" customHeight="1" x14ac:dyDescent="0.15">
      <c r="S182" s="50"/>
      <c r="T182" s="104" t="s">
        <v>133</v>
      </c>
      <c r="U182" s="98"/>
      <c r="V182" s="98" t="str">
        <f>IF(W182="","",(SUM(W$10:W182)))</f>
        <v/>
      </c>
      <c r="W182" s="98" t="str">
        <f t="shared" si="37"/>
        <v/>
      </c>
      <c r="X182" s="98">
        <v>2</v>
      </c>
      <c r="Y182" s="98" t="str">
        <f>IF(ISBLANK(E121),"",E121)</f>
        <v/>
      </c>
      <c r="Z182" s="98" t="str">
        <f>IF(ISBLANK(E121),"",VLOOKUP(E121,女,18,FALSE))</f>
        <v/>
      </c>
      <c r="AA182" s="98" t="str">
        <f>IF(ISBLANK(E121),"",VLOOKUP(E121,女,19,FALSE))</f>
        <v/>
      </c>
      <c r="AB182" s="98" t="str">
        <f>IF(ISBLANK(E121),"",VLOOKUP(E121,女,4,FALSE))</f>
        <v/>
      </c>
      <c r="AC182" s="98" t="str">
        <f>IF(Y182="","","オープン　"&amp;C121)</f>
        <v/>
      </c>
      <c r="AD182" s="98" t="str">
        <f>IF(ISBLANK(H121),"",H121)</f>
        <v/>
      </c>
      <c r="AE182" s="98" t="str">
        <f>IF(ISBLANK([1]選手登録!F$8),"",[1]選手登録!F$8)</f>
        <v/>
      </c>
      <c r="AF182" s="98">
        <v>2</v>
      </c>
      <c r="AG182" s="106"/>
      <c r="AH182" s="92"/>
      <c r="AI182" s="92"/>
      <c r="AJ182" s="48"/>
      <c r="AK182" s="48"/>
      <c r="AL182" s="48"/>
      <c r="AM182" s="48"/>
      <c r="AN182" s="48"/>
      <c r="AO182" s="48"/>
      <c r="AP182" s="48"/>
    </row>
    <row r="183" spans="19:42" ht="18.75" customHeight="1" x14ac:dyDescent="0.15">
      <c r="S183" s="50"/>
      <c r="T183" s="104" t="s">
        <v>135</v>
      </c>
      <c r="U183" s="98"/>
      <c r="V183" s="98" t="str">
        <f>IF(W183="","",(SUM(W$10:W183)))</f>
        <v/>
      </c>
      <c r="W183" s="98" t="str">
        <f t="shared" si="37"/>
        <v/>
      </c>
      <c r="X183" s="98">
        <v>2</v>
      </c>
      <c r="Y183" s="98" t="str">
        <f>IF(ISBLANK(I121),"",I121)</f>
        <v/>
      </c>
      <c r="Z183" s="98" t="str">
        <f>IF(ISBLANK(I121),"",VLOOKUP(I121,女,18,FALSE))</f>
        <v/>
      </c>
      <c r="AA183" s="98" t="str">
        <f>IF(ISBLANK(I121),"",VLOOKUP(I121,女,19,FALSE))</f>
        <v/>
      </c>
      <c r="AB183" s="98" t="str">
        <f>IF(ISBLANK(I121),"",VLOOKUP(I121,女,4,FALSE))</f>
        <v/>
      </c>
      <c r="AC183" s="98" t="str">
        <f>IF(Y183="","","オープン　"&amp;C121)</f>
        <v/>
      </c>
      <c r="AD183" s="98" t="str">
        <f>IF(ISBLANK(L121),"",L121)</f>
        <v/>
      </c>
      <c r="AE183" s="98" t="str">
        <f>IF(ISBLANK([1]選手登録!F$8),"",[1]選手登録!F$8)</f>
        <v/>
      </c>
      <c r="AF183" s="98">
        <v>2</v>
      </c>
      <c r="AG183" s="106"/>
      <c r="AH183" s="92"/>
      <c r="AI183" s="92"/>
      <c r="AJ183" s="48"/>
      <c r="AK183" s="48"/>
      <c r="AL183" s="48"/>
      <c r="AM183" s="48"/>
      <c r="AN183" s="48"/>
      <c r="AO183" s="48"/>
      <c r="AP183" s="48"/>
    </row>
    <row r="184" spans="19:42" ht="18.75" customHeight="1" x14ac:dyDescent="0.15">
      <c r="S184" s="50"/>
      <c r="T184" s="104"/>
      <c r="U184" s="98"/>
      <c r="V184" s="98" t="str">
        <f>IF(W184="","",(SUM(W$10:W184)))</f>
        <v/>
      </c>
      <c r="W184" s="98" t="str">
        <f t="shared" si="37"/>
        <v/>
      </c>
      <c r="X184" s="98">
        <v>2</v>
      </c>
      <c r="Y184" s="98" t="str">
        <f>IF(ISBLANK(M121),"",M121)</f>
        <v/>
      </c>
      <c r="Z184" s="98" t="str">
        <f>IF(ISBLANK(M121),"",VLOOKUP(M121,女,18,FALSE))</f>
        <v/>
      </c>
      <c r="AA184" s="98" t="str">
        <f>IF(ISBLANK(M121),"",VLOOKUP(M121,女,19,FALSE))</f>
        <v/>
      </c>
      <c r="AB184" s="98" t="str">
        <f>IF(ISBLANK(M121),"",VLOOKUP(M121,女,4,FALSE))</f>
        <v/>
      </c>
      <c r="AC184" s="98" t="str">
        <f>IF(Y184="","","オープン　"&amp;C121)</f>
        <v/>
      </c>
      <c r="AD184" s="98" t="str">
        <f>IF(ISBLANK(Q121),"",Q121)</f>
        <v/>
      </c>
      <c r="AE184" s="98" t="str">
        <f>IF(ISBLANK([1]選手登録!F$8),"",[1]選手登録!F$8)</f>
        <v/>
      </c>
      <c r="AF184" s="98">
        <v>2</v>
      </c>
      <c r="AG184" s="106"/>
      <c r="AH184" s="92"/>
      <c r="AI184" s="92"/>
      <c r="AJ184" s="48"/>
      <c r="AK184" s="48"/>
      <c r="AL184" s="48"/>
      <c r="AM184" s="48"/>
      <c r="AN184" s="48"/>
      <c r="AO184" s="48"/>
      <c r="AP184" s="48"/>
    </row>
    <row r="185" spans="19:42" ht="18.75" customHeight="1" x14ac:dyDescent="0.15">
      <c r="S185" s="50"/>
      <c r="T185" s="104"/>
      <c r="U185" s="98"/>
      <c r="V185" s="98" t="str">
        <f>IF(W185="","",(SUM(W$10:W185)))</f>
        <v/>
      </c>
      <c r="W185" s="98" t="str">
        <f t="shared" si="37"/>
        <v/>
      </c>
      <c r="X185" s="98">
        <v>2</v>
      </c>
      <c r="Y185" s="98" t="str">
        <f>IF(ISBLANK(E122),"",E122)</f>
        <v/>
      </c>
      <c r="Z185" s="98" t="str">
        <f>IF(ISBLANK(E122),"",VLOOKUP(E122,女,18,FALSE))</f>
        <v/>
      </c>
      <c r="AA185" s="98" t="str">
        <f>IF(ISBLANK(E122),"",VLOOKUP(E122,女,19,FALSE))</f>
        <v/>
      </c>
      <c r="AB185" s="98" t="str">
        <f>IF(ISBLANK(E122),"",VLOOKUP(E122,女,4,FALSE))</f>
        <v/>
      </c>
      <c r="AC185" s="98" t="str">
        <f>IF(Y185="","","オープン　"&amp;C122)</f>
        <v/>
      </c>
      <c r="AD185" s="98" t="str">
        <f>IF(ISBLANK(H122),"",H122)</f>
        <v/>
      </c>
      <c r="AE185" s="98" t="str">
        <f>IF(ISBLANK([1]選手登録!F$8),"",[1]選手登録!F$8)</f>
        <v/>
      </c>
      <c r="AF185" s="98">
        <v>2</v>
      </c>
      <c r="AG185" s="106"/>
      <c r="AH185" s="92"/>
      <c r="AI185" s="50"/>
      <c r="AJ185" s="48"/>
      <c r="AK185" s="48"/>
      <c r="AL185" s="48"/>
      <c r="AM185" s="48"/>
      <c r="AN185" s="48"/>
      <c r="AO185" s="48"/>
      <c r="AP185" s="48"/>
    </row>
    <row r="186" spans="19:42" ht="18.75" customHeight="1" x14ac:dyDescent="0.15">
      <c r="S186" s="50"/>
      <c r="T186" s="104"/>
      <c r="U186" s="98"/>
      <c r="V186" s="98" t="str">
        <f>IF(W186="","",(SUM(W$10:W186)))</f>
        <v/>
      </c>
      <c r="W186" s="98" t="str">
        <f t="shared" si="37"/>
        <v/>
      </c>
      <c r="X186" s="98">
        <v>2</v>
      </c>
      <c r="Y186" s="98" t="str">
        <f>IF(ISBLANK(I122),"",I122)</f>
        <v/>
      </c>
      <c r="Z186" s="98" t="str">
        <f>IF(ISBLANK(I122),"",VLOOKUP(I122,女,18,FALSE))</f>
        <v/>
      </c>
      <c r="AA186" s="98" t="str">
        <f>IF(ISBLANK(I122),"",VLOOKUP(I122,女,19,FALSE))</f>
        <v/>
      </c>
      <c r="AB186" s="98" t="str">
        <f>IF(ISBLANK(I122),"",VLOOKUP(I122,女,4,FALSE))</f>
        <v/>
      </c>
      <c r="AC186" s="98" t="str">
        <f>IF(Y186="","","オープン　"&amp;C122)</f>
        <v/>
      </c>
      <c r="AD186" s="98" t="str">
        <f>IF(ISBLANK(L122),"",L122)</f>
        <v/>
      </c>
      <c r="AE186" s="98" t="str">
        <f>IF(ISBLANK([1]選手登録!F$8),"",[1]選手登録!F$8)</f>
        <v/>
      </c>
      <c r="AF186" s="98">
        <v>2</v>
      </c>
      <c r="AG186" s="106"/>
      <c r="AH186" s="92"/>
      <c r="AI186" s="50"/>
      <c r="AJ186" s="48"/>
      <c r="AK186" s="48"/>
      <c r="AL186" s="48"/>
      <c r="AM186" s="48"/>
      <c r="AN186" s="48"/>
      <c r="AO186" s="48"/>
      <c r="AP186" s="48"/>
    </row>
    <row r="187" spans="19:42" ht="18.75" customHeight="1" x14ac:dyDescent="0.15">
      <c r="S187" s="50"/>
      <c r="T187" s="104"/>
      <c r="U187" s="98"/>
      <c r="V187" s="98" t="str">
        <f>IF(W187="","",(SUM(W$10:W187)))</f>
        <v/>
      </c>
      <c r="W187" s="98" t="str">
        <f t="shared" si="37"/>
        <v/>
      </c>
      <c r="X187" s="98">
        <v>2</v>
      </c>
      <c r="Y187" s="98" t="str">
        <f>IF(ISBLANK(M122),"",M122)</f>
        <v/>
      </c>
      <c r="Z187" s="98" t="str">
        <f>IF(ISBLANK(M122),"",VLOOKUP(M122,女,18,FALSE))</f>
        <v/>
      </c>
      <c r="AA187" s="98" t="str">
        <f>IF(ISBLANK(M122),"",VLOOKUP(M122,女,19,FALSE))</f>
        <v/>
      </c>
      <c r="AB187" s="98" t="str">
        <f>IF(ISBLANK(M122),"",VLOOKUP(M122,女,4,FALSE))</f>
        <v/>
      </c>
      <c r="AC187" s="98" t="str">
        <f>IF(Y187="","","オープン　"&amp;C122)</f>
        <v/>
      </c>
      <c r="AD187" s="98" t="str">
        <f>IF(ISBLANK(Q122),"",Q122)</f>
        <v/>
      </c>
      <c r="AE187" s="98" t="str">
        <f>IF(ISBLANK([1]選手登録!F$8),"",[1]選手登録!F$8)</f>
        <v/>
      </c>
      <c r="AF187" s="98">
        <v>2</v>
      </c>
      <c r="AG187" s="106"/>
      <c r="AH187" s="92"/>
      <c r="AI187" s="50"/>
      <c r="AJ187" s="48"/>
      <c r="AK187" s="48"/>
      <c r="AL187" s="48"/>
      <c r="AM187" s="48"/>
      <c r="AN187" s="48"/>
      <c r="AO187" s="48"/>
      <c r="AP187" s="48"/>
    </row>
    <row r="188" spans="19:42" ht="18.75" customHeight="1" x14ac:dyDescent="0.15">
      <c r="S188" s="50"/>
      <c r="T188" s="104"/>
      <c r="U188" s="98"/>
      <c r="V188" s="98" t="str">
        <f>IF(W188="","",(SUM(W$10:W188)))</f>
        <v/>
      </c>
      <c r="W188" s="98" t="str">
        <f t="shared" si="37"/>
        <v/>
      </c>
      <c r="X188" s="98">
        <v>2</v>
      </c>
      <c r="Y188" s="98" t="str">
        <f>IF(ISBLANK(E123),"",E123)</f>
        <v/>
      </c>
      <c r="Z188" s="98" t="str">
        <f>IF(ISBLANK(E123),"",VLOOKUP(E123,女,18,FALSE))</f>
        <v/>
      </c>
      <c r="AA188" s="98" t="str">
        <f>IF(ISBLANK(E123),"",VLOOKUP(E123,女,19,FALSE))</f>
        <v/>
      </c>
      <c r="AB188" s="98" t="str">
        <f>IF(ISBLANK(E123),"",VLOOKUP(E123,女,4,FALSE))</f>
        <v/>
      </c>
      <c r="AC188" s="98" t="str">
        <f>IF(Y188="","","オープン　"&amp;C123)</f>
        <v/>
      </c>
      <c r="AD188" s="98" t="str">
        <f>IF(ISBLANK(H123),"",H123)</f>
        <v/>
      </c>
      <c r="AE188" s="98" t="str">
        <f>IF(ISBLANK([1]選手登録!F$8),"",[1]選手登録!F$8)</f>
        <v/>
      </c>
      <c r="AF188" s="98">
        <v>2</v>
      </c>
      <c r="AG188" s="106"/>
      <c r="AH188" s="92"/>
      <c r="AI188" s="50"/>
      <c r="AJ188" s="48"/>
      <c r="AK188" s="48"/>
      <c r="AL188" s="48"/>
      <c r="AM188" s="48"/>
      <c r="AN188" s="48"/>
      <c r="AO188" s="48"/>
      <c r="AP188" s="48"/>
    </row>
    <row r="189" spans="19:42" ht="18.75" customHeight="1" x14ac:dyDescent="0.15">
      <c r="S189" s="50"/>
      <c r="T189" s="104"/>
      <c r="U189" s="98"/>
      <c r="V189" s="98" t="str">
        <f>IF(W189="","",(SUM(W$10:W189)))</f>
        <v/>
      </c>
      <c r="W189" s="98" t="str">
        <f t="shared" si="37"/>
        <v/>
      </c>
      <c r="X189" s="98">
        <v>2</v>
      </c>
      <c r="Y189" s="98" t="str">
        <f>IF(ISBLANK(I123),"",I123)</f>
        <v/>
      </c>
      <c r="Z189" s="98" t="str">
        <f>IF(ISBLANK(I123),"",VLOOKUP(I123,女,18,FALSE))</f>
        <v/>
      </c>
      <c r="AA189" s="98" t="str">
        <f>IF(ISBLANK(I123),"",VLOOKUP(I123,女,19,FALSE))</f>
        <v/>
      </c>
      <c r="AB189" s="98" t="str">
        <f>IF(ISBLANK(I123),"",VLOOKUP(I123,女,4,FALSE))</f>
        <v/>
      </c>
      <c r="AC189" s="98" t="str">
        <f>IF(Y189="","","オープン　"&amp;C123)</f>
        <v/>
      </c>
      <c r="AD189" s="98" t="str">
        <f>IF(ISBLANK(L123),"",L123)</f>
        <v/>
      </c>
      <c r="AE189" s="98" t="str">
        <f>IF(ISBLANK([1]選手登録!F$8),"",[1]選手登録!F$8)</f>
        <v/>
      </c>
      <c r="AF189" s="98">
        <v>2</v>
      </c>
      <c r="AG189" s="106"/>
      <c r="AH189" s="50"/>
      <c r="AI189" s="50"/>
      <c r="AJ189" s="48"/>
      <c r="AK189" s="48"/>
      <c r="AL189" s="48"/>
      <c r="AM189" s="48"/>
      <c r="AN189" s="48"/>
      <c r="AO189" s="48"/>
      <c r="AP189" s="48"/>
    </row>
    <row r="190" spans="19:42" ht="18.75" customHeight="1" x14ac:dyDescent="0.15">
      <c r="S190" s="50"/>
      <c r="T190" s="104"/>
      <c r="U190" s="98"/>
      <c r="V190" s="98" t="str">
        <f>IF(W190="","",(SUM(W$10:W190)))</f>
        <v/>
      </c>
      <c r="W190" s="98" t="str">
        <f>IF(AC190=0,"",IF(AC190="","",1))</f>
        <v/>
      </c>
      <c r="X190" s="98">
        <v>2</v>
      </c>
      <c r="Y190" s="98" t="str">
        <f>IF(ISBLANK(M123),"",M123)</f>
        <v/>
      </c>
      <c r="Z190" s="98" t="str">
        <f>IF(ISBLANK(M123),"",VLOOKUP(M123,女,18,FALSE))</f>
        <v/>
      </c>
      <c r="AA190" s="98" t="str">
        <f>IF(ISBLANK(M123),"",VLOOKUP(M123,女,19,FALSE))</f>
        <v/>
      </c>
      <c r="AB190" s="98" t="str">
        <f>IF(ISBLANK(M123),"",VLOOKUP(M123,女,4,FALSE))</f>
        <v/>
      </c>
      <c r="AC190" s="98" t="str">
        <f>IF(Y190="","","オープン　"&amp;C123)</f>
        <v/>
      </c>
      <c r="AD190" s="98" t="str">
        <f>IF(ISBLANK(Q123),"",Q123)</f>
        <v/>
      </c>
      <c r="AE190" s="98" t="str">
        <f>IF(ISBLANK([1]選手登録!F$8),"",[1]選手登録!F$8)</f>
        <v/>
      </c>
      <c r="AF190" s="98">
        <v>2</v>
      </c>
      <c r="AG190" s="106"/>
      <c r="AH190" s="50"/>
      <c r="AI190" s="50"/>
      <c r="AJ190" s="48"/>
      <c r="AK190" s="48"/>
      <c r="AL190" s="48"/>
      <c r="AM190" s="48"/>
      <c r="AN190" s="48"/>
      <c r="AO190" s="48"/>
      <c r="AP190" s="48"/>
    </row>
    <row r="191" spans="19:42" ht="18.75" customHeight="1" x14ac:dyDescent="0.15">
      <c r="S191" s="50"/>
      <c r="T191" s="50"/>
      <c r="U191" s="50"/>
      <c r="V191" s="50"/>
      <c r="W191" s="50"/>
      <c r="X191" s="50"/>
      <c r="Y191" s="50"/>
      <c r="Z191" s="50"/>
      <c r="AA191" s="50"/>
      <c r="AB191" s="50"/>
      <c r="AC191" s="50"/>
      <c r="AD191" s="50"/>
      <c r="AE191" s="50"/>
      <c r="AF191" s="50"/>
      <c r="AG191" s="50"/>
      <c r="AH191" s="50"/>
      <c r="AI191" s="92"/>
      <c r="AJ191" s="48"/>
      <c r="AK191" s="48"/>
      <c r="AL191" s="48"/>
      <c r="AM191" s="48"/>
      <c r="AN191" s="48"/>
      <c r="AO191" s="48"/>
      <c r="AP191" s="48"/>
    </row>
    <row r="192" spans="19:42" ht="18.75" customHeight="1" x14ac:dyDescent="0.15">
      <c r="S192" s="50"/>
      <c r="T192" s="50"/>
      <c r="U192" s="50"/>
      <c r="V192" s="50"/>
      <c r="W192" s="50"/>
      <c r="X192" s="50"/>
      <c r="Y192" s="50"/>
      <c r="Z192" s="50"/>
      <c r="AA192" s="50"/>
      <c r="AB192" s="50"/>
      <c r="AC192" s="50"/>
      <c r="AD192" s="50"/>
      <c r="AE192" s="50"/>
      <c r="AF192" s="50"/>
      <c r="AG192" s="50"/>
      <c r="AH192" s="50"/>
      <c r="AI192" s="92"/>
      <c r="AJ192" s="48"/>
      <c r="AK192" s="48"/>
      <c r="AL192" s="48"/>
      <c r="AM192" s="48"/>
      <c r="AN192" s="48"/>
      <c r="AO192" s="48"/>
      <c r="AP192" s="48"/>
    </row>
    <row r="193" spans="19:42" ht="18.75" customHeight="1" x14ac:dyDescent="0.15">
      <c r="S193" s="50"/>
      <c r="T193" s="50"/>
      <c r="U193" s="50"/>
      <c r="V193" s="50"/>
      <c r="W193" s="50"/>
      <c r="X193" s="50"/>
      <c r="Y193" s="50"/>
      <c r="Z193" s="50"/>
      <c r="AA193" s="50"/>
      <c r="AB193" s="50"/>
      <c r="AC193" s="50"/>
      <c r="AD193" s="50"/>
      <c r="AE193" s="50"/>
      <c r="AF193" s="50"/>
      <c r="AG193" s="50"/>
      <c r="AH193" s="50"/>
      <c r="AI193" s="92"/>
      <c r="AJ193" s="48"/>
      <c r="AK193" s="48"/>
      <c r="AL193" s="48"/>
      <c r="AM193" s="48"/>
      <c r="AN193" s="48"/>
      <c r="AO193" s="48"/>
      <c r="AP193" s="48"/>
    </row>
    <row r="194" spans="19:42" ht="18.75" customHeight="1" x14ac:dyDescent="0.15">
      <c r="S194" s="50"/>
      <c r="T194" s="50"/>
      <c r="U194" s="50"/>
      <c r="V194" s="50"/>
      <c r="W194" s="50"/>
      <c r="X194" s="50"/>
      <c r="Y194" s="50"/>
      <c r="Z194" s="50"/>
      <c r="AA194" s="50"/>
      <c r="AB194" s="50"/>
      <c r="AC194" s="50"/>
      <c r="AD194" s="50"/>
      <c r="AE194" s="50"/>
      <c r="AF194" s="50"/>
      <c r="AG194" s="50"/>
      <c r="AH194" s="50"/>
      <c r="AI194" s="92"/>
      <c r="AJ194" s="48"/>
      <c r="AK194" s="48"/>
      <c r="AL194" s="48"/>
      <c r="AM194" s="48"/>
      <c r="AN194" s="48"/>
      <c r="AO194" s="48"/>
      <c r="AP194" s="48"/>
    </row>
    <row r="195" spans="19:42" ht="18.75" customHeight="1" x14ac:dyDescent="0.15">
      <c r="S195" s="50"/>
      <c r="T195" s="50"/>
      <c r="U195" s="50"/>
      <c r="V195" s="50"/>
      <c r="W195" s="50"/>
      <c r="X195" s="50"/>
      <c r="Y195" s="50"/>
      <c r="Z195" s="50"/>
      <c r="AA195" s="50"/>
      <c r="AB195" s="50"/>
      <c r="AC195" s="50"/>
      <c r="AD195" s="50"/>
      <c r="AE195" s="50"/>
      <c r="AF195" s="50"/>
      <c r="AG195" s="50"/>
      <c r="AH195" s="92"/>
      <c r="AI195" s="92"/>
      <c r="AJ195" s="48"/>
      <c r="AK195" s="48"/>
      <c r="AL195" s="48"/>
      <c r="AM195" s="48"/>
      <c r="AN195" s="48"/>
      <c r="AO195" s="48"/>
      <c r="AP195" s="48"/>
    </row>
    <row r="196" spans="19:42" ht="18.75" customHeight="1" x14ac:dyDescent="0.15">
      <c r="S196" s="50"/>
      <c r="T196" s="50"/>
      <c r="U196" s="50"/>
      <c r="V196" s="50"/>
      <c r="W196" s="50"/>
      <c r="X196" s="50"/>
      <c r="Y196" s="50"/>
      <c r="Z196" s="50"/>
      <c r="AA196" s="50"/>
      <c r="AB196" s="50"/>
      <c r="AC196" s="50"/>
      <c r="AD196" s="50"/>
      <c r="AE196" s="50"/>
      <c r="AF196" s="50"/>
      <c r="AG196" s="50"/>
      <c r="AH196" s="92"/>
      <c r="AI196" s="92"/>
      <c r="AJ196" s="48"/>
      <c r="AK196" s="48"/>
      <c r="AL196" s="48"/>
      <c r="AM196" s="48"/>
      <c r="AN196" s="48"/>
      <c r="AO196" s="48"/>
      <c r="AP196" s="48"/>
    </row>
    <row r="197" spans="19:42" ht="18.75" customHeight="1" x14ac:dyDescent="0.15">
      <c r="S197" s="50"/>
      <c r="T197" s="50"/>
      <c r="U197" s="50"/>
      <c r="V197" s="50"/>
      <c r="W197" s="50"/>
      <c r="X197" s="50"/>
      <c r="Y197" s="50"/>
      <c r="Z197" s="50"/>
      <c r="AA197" s="50"/>
      <c r="AB197" s="50"/>
      <c r="AC197" s="50"/>
      <c r="AD197" s="50"/>
      <c r="AE197" s="50"/>
      <c r="AF197" s="50"/>
      <c r="AG197" s="50"/>
      <c r="AH197" s="92"/>
      <c r="AI197" s="92"/>
      <c r="AJ197" s="48"/>
      <c r="AK197" s="48"/>
      <c r="AL197" s="48"/>
      <c r="AM197" s="48"/>
      <c r="AN197" s="48"/>
      <c r="AO197" s="48"/>
      <c r="AP197" s="48"/>
    </row>
    <row r="198" spans="19:42" ht="18.75" customHeight="1" x14ac:dyDescent="0.15">
      <c r="S198" s="50"/>
      <c r="T198" s="50"/>
      <c r="U198" s="50"/>
      <c r="V198" s="50"/>
      <c r="W198" s="50"/>
      <c r="X198" s="50"/>
      <c r="Y198" s="50"/>
      <c r="Z198" s="50"/>
      <c r="AA198" s="50"/>
      <c r="AB198" s="50"/>
      <c r="AC198" s="50"/>
      <c r="AD198" s="50"/>
      <c r="AE198" s="50"/>
      <c r="AF198" s="50"/>
      <c r="AG198" s="50"/>
      <c r="AH198" s="92"/>
      <c r="AI198" s="92"/>
      <c r="AJ198" s="48"/>
      <c r="AK198" s="48"/>
      <c r="AL198" s="48"/>
      <c r="AM198" s="48"/>
      <c r="AN198" s="48"/>
      <c r="AO198" s="48"/>
      <c r="AP198" s="48"/>
    </row>
    <row r="199" spans="19:42" ht="18.75" customHeight="1" x14ac:dyDescent="0.15">
      <c r="S199" s="50"/>
      <c r="T199" s="50"/>
      <c r="U199" s="50"/>
      <c r="V199" s="50"/>
      <c r="W199" s="50"/>
      <c r="X199" s="50"/>
      <c r="Y199" s="50"/>
      <c r="Z199" s="50"/>
      <c r="AA199" s="50"/>
      <c r="AB199" s="50"/>
      <c r="AC199" s="50"/>
      <c r="AD199" s="50"/>
      <c r="AE199" s="50"/>
      <c r="AF199" s="50"/>
      <c r="AG199" s="50"/>
      <c r="AH199" s="92"/>
      <c r="AI199" s="92"/>
      <c r="AJ199" s="48"/>
      <c r="AK199" s="48"/>
      <c r="AL199" s="48"/>
      <c r="AM199" s="48"/>
      <c r="AN199" s="48"/>
      <c r="AO199" s="48"/>
      <c r="AP199" s="48"/>
    </row>
    <row r="200" spans="19:42" ht="18.75" customHeight="1" x14ac:dyDescent="0.15">
      <c r="S200" s="50"/>
      <c r="T200" s="50"/>
      <c r="U200" s="50"/>
      <c r="V200" s="50"/>
      <c r="W200" s="50"/>
      <c r="X200" s="50"/>
      <c r="Y200" s="50"/>
      <c r="Z200" s="50"/>
      <c r="AA200" s="50"/>
      <c r="AB200" s="50"/>
      <c r="AC200" s="50"/>
      <c r="AD200" s="50"/>
      <c r="AE200" s="50"/>
      <c r="AF200" s="50"/>
      <c r="AG200" s="50"/>
      <c r="AH200" s="92"/>
      <c r="AI200" s="92"/>
      <c r="AJ200" s="48"/>
      <c r="AK200" s="48"/>
      <c r="AL200" s="48"/>
      <c r="AM200" s="48"/>
      <c r="AN200" s="48"/>
      <c r="AO200" s="48"/>
      <c r="AP200" s="48"/>
    </row>
    <row r="201" spans="19:42" ht="18.75" customHeight="1" x14ac:dyDescent="0.15">
      <c r="S201" s="50"/>
      <c r="T201" s="50"/>
      <c r="U201" s="50"/>
      <c r="V201" s="50"/>
      <c r="W201" s="50"/>
      <c r="X201" s="50"/>
      <c r="Y201" s="50"/>
      <c r="Z201" s="50"/>
      <c r="AA201" s="50"/>
      <c r="AB201" s="50"/>
      <c r="AC201" s="50"/>
      <c r="AD201" s="50"/>
      <c r="AE201" s="50"/>
      <c r="AF201" s="50"/>
      <c r="AG201" s="50"/>
      <c r="AH201" s="92"/>
      <c r="AI201" s="50"/>
      <c r="AJ201" s="48"/>
      <c r="AK201" s="48"/>
      <c r="AL201" s="48"/>
      <c r="AM201" s="48"/>
      <c r="AN201" s="48"/>
      <c r="AO201" s="48"/>
      <c r="AP201" s="48"/>
    </row>
    <row r="202" spans="19:42" ht="18.75" customHeight="1" x14ac:dyDescent="0.15">
      <c r="T202" s="50"/>
      <c r="U202" s="50"/>
      <c r="V202" s="50"/>
      <c r="W202" s="50"/>
      <c r="X202" s="50"/>
      <c r="Y202" s="50"/>
      <c r="Z202" s="50"/>
      <c r="AA202" s="50"/>
      <c r="AB202" s="50"/>
      <c r="AC202" s="50"/>
      <c r="AD202" s="50"/>
      <c r="AE202" s="50"/>
      <c r="AF202" s="50"/>
      <c r="AG202" s="50"/>
      <c r="AH202" s="92"/>
      <c r="AI202" s="50"/>
      <c r="AJ202" s="48"/>
      <c r="AK202" s="48"/>
      <c r="AL202" s="48"/>
      <c r="AM202" s="48"/>
      <c r="AN202" s="48"/>
      <c r="AO202" s="48"/>
      <c r="AP202" s="48"/>
    </row>
    <row r="203" spans="19:42" ht="18.75" customHeight="1" x14ac:dyDescent="0.15">
      <c r="T203" s="50"/>
      <c r="U203" s="50"/>
      <c r="V203" s="50"/>
      <c r="W203" s="50"/>
      <c r="X203" s="50"/>
      <c r="Y203" s="50"/>
      <c r="Z203" s="50"/>
      <c r="AA203" s="50"/>
      <c r="AB203" s="50"/>
      <c r="AC203" s="50"/>
      <c r="AD203" s="50"/>
      <c r="AE203" s="50"/>
      <c r="AF203" s="50"/>
      <c r="AG203" s="50"/>
      <c r="AH203" s="92"/>
      <c r="AI203" s="50"/>
      <c r="AJ203" s="48"/>
      <c r="AK203" s="48"/>
      <c r="AL203" s="48"/>
      <c r="AM203" s="48"/>
      <c r="AN203" s="48"/>
      <c r="AO203" s="48"/>
      <c r="AP203" s="48"/>
    </row>
    <row r="204" spans="19:42" ht="18.75" customHeight="1" x14ac:dyDescent="0.15">
      <c r="T204" s="50"/>
      <c r="U204" s="50"/>
      <c r="V204" s="50"/>
      <c r="W204" s="50"/>
      <c r="X204" s="50"/>
      <c r="Y204" s="50"/>
      <c r="Z204" s="50"/>
      <c r="AA204" s="50"/>
      <c r="AB204" s="50"/>
      <c r="AC204" s="50"/>
      <c r="AD204" s="50"/>
      <c r="AE204" s="50"/>
      <c r="AF204" s="50"/>
      <c r="AG204" s="50"/>
      <c r="AH204" s="92"/>
      <c r="AI204" s="50"/>
      <c r="AJ204" s="48"/>
      <c r="AK204" s="48"/>
      <c r="AL204" s="48"/>
      <c r="AM204" s="48"/>
      <c r="AN204" s="48"/>
      <c r="AO204" s="48"/>
      <c r="AP204" s="48"/>
    </row>
    <row r="205" spans="19:42" ht="18.75" customHeight="1" x14ac:dyDescent="0.15">
      <c r="T205" s="50"/>
      <c r="U205" s="50"/>
      <c r="V205" s="50"/>
      <c r="W205" s="50"/>
      <c r="X205" s="50"/>
      <c r="Y205" s="50"/>
      <c r="Z205" s="50"/>
      <c r="AA205" s="50"/>
      <c r="AB205" s="50"/>
      <c r="AC205" s="50"/>
      <c r="AD205" s="50"/>
      <c r="AE205" s="50"/>
      <c r="AF205" s="50"/>
      <c r="AG205" s="50"/>
      <c r="AH205" s="50"/>
      <c r="AI205" s="50"/>
      <c r="AJ205" s="48"/>
      <c r="AK205" s="48"/>
      <c r="AL205" s="48"/>
      <c r="AM205" s="48"/>
      <c r="AN205" s="48"/>
      <c r="AO205" s="48"/>
      <c r="AP205" s="48"/>
    </row>
    <row r="206" spans="19:42" ht="18.75" customHeight="1" x14ac:dyDescent="0.15">
      <c r="T206" s="50"/>
      <c r="U206" s="50"/>
      <c r="V206" s="50"/>
      <c r="W206" s="50"/>
      <c r="X206" s="50"/>
      <c r="Y206" s="50"/>
      <c r="Z206" s="50"/>
      <c r="AA206" s="50"/>
      <c r="AB206" s="50"/>
      <c r="AC206" s="50"/>
      <c r="AD206" s="50"/>
      <c r="AE206" s="50"/>
      <c r="AF206" s="50"/>
      <c r="AG206" s="50"/>
      <c r="AH206" s="50"/>
      <c r="AI206" s="50"/>
      <c r="AJ206" s="48"/>
      <c r="AK206" s="48"/>
      <c r="AL206" s="48"/>
      <c r="AM206" s="48"/>
      <c r="AN206" s="48"/>
      <c r="AO206" s="48"/>
      <c r="AP206" s="48"/>
    </row>
    <row r="207" spans="19:42" ht="18.75" customHeight="1" x14ac:dyDescent="0.15">
      <c r="T207" s="50"/>
      <c r="U207" s="50"/>
      <c r="V207" s="50"/>
      <c r="W207" s="50"/>
      <c r="X207" s="50"/>
      <c r="Y207" s="50"/>
      <c r="Z207" s="50"/>
      <c r="AA207" s="50"/>
      <c r="AB207" s="50"/>
      <c r="AC207" s="50"/>
      <c r="AD207" s="50"/>
      <c r="AE207" s="50"/>
      <c r="AF207" s="50"/>
      <c r="AG207" s="50"/>
      <c r="AH207" s="50"/>
      <c r="AI207" s="50"/>
      <c r="AJ207" s="48"/>
      <c r="AK207" s="48"/>
      <c r="AL207" s="48"/>
      <c r="AM207" s="48"/>
      <c r="AN207" s="48"/>
      <c r="AO207" s="48"/>
      <c r="AP207" s="48"/>
    </row>
    <row r="208" spans="19:42" ht="18.75" customHeight="1" x14ac:dyDescent="0.15">
      <c r="T208" s="50"/>
      <c r="U208" s="50"/>
      <c r="V208" s="50"/>
      <c r="W208" s="50"/>
      <c r="X208" s="50"/>
      <c r="Y208" s="50"/>
      <c r="Z208" s="50"/>
      <c r="AA208" s="50"/>
      <c r="AB208" s="50"/>
      <c r="AC208" s="50"/>
      <c r="AD208" s="50"/>
      <c r="AE208" s="50"/>
      <c r="AF208" s="50"/>
      <c r="AG208" s="50"/>
      <c r="AH208" s="50"/>
      <c r="AI208" s="50"/>
      <c r="AJ208" s="48"/>
      <c r="AK208" s="48"/>
      <c r="AL208" s="48"/>
      <c r="AM208" s="48"/>
      <c r="AN208" s="48"/>
      <c r="AO208" s="48"/>
      <c r="AP208" s="48"/>
    </row>
    <row r="209" spans="20:42" ht="18.75" customHeight="1" x14ac:dyDescent="0.15">
      <c r="T209" s="50"/>
      <c r="U209" s="50"/>
      <c r="V209" s="50"/>
      <c r="W209" s="50"/>
      <c r="X209" s="50"/>
      <c r="Y209" s="50"/>
      <c r="Z209" s="50"/>
      <c r="AA209" s="50"/>
      <c r="AB209" s="50"/>
      <c r="AC209" s="50"/>
      <c r="AD209" s="50"/>
      <c r="AE209" s="50"/>
      <c r="AF209" s="50"/>
      <c r="AG209" s="50"/>
      <c r="AH209" s="50"/>
      <c r="AI209" s="50"/>
      <c r="AJ209" s="48"/>
      <c r="AK209" s="48"/>
      <c r="AL209" s="48"/>
      <c r="AM209" s="48"/>
      <c r="AN209" s="48"/>
      <c r="AO209" s="48"/>
      <c r="AP209" s="48"/>
    </row>
    <row r="210" spans="20:42" ht="9.75" customHeight="1" x14ac:dyDescent="0.15">
      <c r="T210" s="50"/>
      <c r="U210" s="50"/>
      <c r="V210" s="50"/>
      <c r="W210" s="50"/>
      <c r="X210" s="50"/>
      <c r="Y210" s="50"/>
      <c r="Z210" s="50"/>
      <c r="AA210" s="50"/>
      <c r="AB210" s="50"/>
      <c r="AC210" s="50"/>
      <c r="AD210" s="50"/>
      <c r="AE210" s="50"/>
      <c r="AF210" s="50"/>
      <c r="AG210" s="50"/>
      <c r="AH210" s="50"/>
      <c r="AI210" s="50"/>
      <c r="AJ210" s="48"/>
      <c r="AK210" s="48"/>
      <c r="AL210" s="48"/>
      <c r="AM210" s="48"/>
      <c r="AN210" s="48"/>
      <c r="AO210" s="48"/>
      <c r="AP210" s="48"/>
    </row>
    <row r="211" spans="20:42" ht="18.75" customHeight="1" x14ac:dyDescent="0.15">
      <c r="T211" s="50"/>
      <c r="U211" s="50"/>
      <c r="V211" s="50"/>
      <c r="W211" s="50"/>
      <c r="X211" s="50"/>
      <c r="Y211" s="50"/>
      <c r="Z211" s="50"/>
      <c r="AA211" s="50"/>
      <c r="AB211" s="50"/>
      <c r="AC211" s="50"/>
      <c r="AD211" s="50"/>
      <c r="AE211" s="50"/>
      <c r="AF211" s="50"/>
      <c r="AG211" s="50"/>
      <c r="AH211" s="50"/>
      <c r="AI211" s="50"/>
      <c r="AJ211" s="48"/>
      <c r="AK211" s="48"/>
      <c r="AL211" s="48"/>
      <c r="AM211" s="48"/>
      <c r="AN211" s="48"/>
      <c r="AO211" s="48"/>
      <c r="AP211" s="48"/>
    </row>
    <row r="212" spans="20:42" ht="18.75" customHeight="1" x14ac:dyDescent="0.15">
      <c r="T212" s="50"/>
      <c r="U212" s="50"/>
      <c r="V212" s="50"/>
      <c r="W212" s="50"/>
      <c r="X212" s="50"/>
      <c r="Y212" s="50"/>
      <c r="Z212" s="50"/>
      <c r="AA212" s="50"/>
      <c r="AB212" s="50"/>
      <c r="AC212" s="50"/>
      <c r="AD212" s="50"/>
      <c r="AE212" s="50"/>
      <c r="AF212" s="50"/>
      <c r="AG212" s="50"/>
      <c r="AH212" s="50"/>
      <c r="AI212" s="50"/>
      <c r="AJ212" s="48"/>
      <c r="AK212" s="48"/>
      <c r="AL212" s="48"/>
      <c r="AM212" s="48"/>
      <c r="AN212" s="48"/>
      <c r="AO212" s="48"/>
      <c r="AP212" s="48"/>
    </row>
    <row r="213" spans="20:42" ht="18.75" customHeight="1" x14ac:dyDescent="0.15">
      <c r="T213" s="50"/>
      <c r="U213" s="50"/>
      <c r="V213" s="50"/>
      <c r="W213" s="50"/>
      <c r="X213" s="50"/>
      <c r="Y213" s="50"/>
      <c r="Z213" s="50"/>
      <c r="AA213" s="50"/>
      <c r="AB213" s="50"/>
      <c r="AC213" s="50"/>
      <c r="AD213" s="50"/>
      <c r="AE213" s="50"/>
      <c r="AF213" s="50"/>
      <c r="AG213" s="50"/>
      <c r="AH213" s="50"/>
      <c r="AI213" s="50"/>
      <c r="AJ213" s="48"/>
      <c r="AK213" s="48"/>
      <c r="AL213" s="48"/>
      <c r="AM213" s="48"/>
      <c r="AN213" s="48"/>
      <c r="AO213" s="48"/>
      <c r="AP213" s="48"/>
    </row>
    <row r="214" spans="20:42" ht="18.75" customHeight="1" x14ac:dyDescent="0.15">
      <c r="T214" s="50"/>
      <c r="U214" s="50"/>
      <c r="V214" s="50"/>
      <c r="W214" s="50"/>
      <c r="X214" s="50"/>
      <c r="Y214" s="50"/>
      <c r="Z214" s="50"/>
      <c r="AA214" s="50"/>
      <c r="AB214" s="50"/>
      <c r="AC214" s="50"/>
      <c r="AD214" s="50"/>
      <c r="AE214" s="50"/>
      <c r="AF214" s="50"/>
      <c r="AG214" s="50"/>
      <c r="AH214" s="50"/>
      <c r="AI214" s="50"/>
      <c r="AJ214" s="48"/>
      <c r="AK214" s="48"/>
      <c r="AL214" s="48"/>
      <c r="AM214" s="48"/>
      <c r="AN214" s="48"/>
      <c r="AO214" s="48"/>
      <c r="AP214" s="48"/>
    </row>
    <row r="215" spans="20:42" ht="18.75" customHeight="1" x14ac:dyDescent="0.15">
      <c r="T215" s="50"/>
      <c r="U215" s="50"/>
      <c r="V215" s="50"/>
      <c r="W215" s="50"/>
      <c r="X215" s="50"/>
      <c r="Y215" s="50"/>
      <c r="Z215" s="50"/>
      <c r="AA215" s="50"/>
      <c r="AB215" s="50"/>
      <c r="AC215" s="50"/>
      <c r="AD215" s="50"/>
      <c r="AE215" s="50"/>
      <c r="AF215" s="50"/>
      <c r="AG215" s="50"/>
      <c r="AH215" s="50"/>
      <c r="AI215" s="50"/>
      <c r="AJ215" s="48"/>
      <c r="AK215" s="48"/>
      <c r="AL215" s="48"/>
      <c r="AM215" s="48"/>
      <c r="AN215" s="48"/>
      <c r="AO215" s="48"/>
      <c r="AP215" s="48"/>
    </row>
    <row r="216" spans="20:42" ht="18.75" customHeight="1" x14ac:dyDescent="0.15">
      <c r="T216" s="50"/>
      <c r="U216" s="50"/>
      <c r="V216" s="50"/>
      <c r="W216" s="50"/>
      <c r="X216" s="50"/>
      <c r="Y216" s="50"/>
      <c r="Z216" s="50"/>
      <c r="AA216" s="50"/>
      <c r="AB216" s="50"/>
      <c r="AC216" s="50"/>
      <c r="AD216" s="50"/>
      <c r="AE216" s="50"/>
      <c r="AF216" s="50"/>
      <c r="AG216" s="50"/>
      <c r="AH216" s="50"/>
      <c r="AI216" s="50"/>
      <c r="AJ216" s="48"/>
      <c r="AK216" s="48"/>
      <c r="AL216" s="48"/>
      <c r="AM216" s="48"/>
      <c r="AN216" s="48"/>
      <c r="AO216" s="48"/>
      <c r="AP216" s="48"/>
    </row>
    <row r="217" spans="20:42" ht="18.75" customHeight="1" x14ac:dyDescent="0.15">
      <c r="T217" s="50"/>
      <c r="U217" s="50"/>
      <c r="V217" s="50"/>
      <c r="W217" s="50"/>
      <c r="X217" s="50"/>
      <c r="Y217" s="50"/>
      <c r="Z217" s="50"/>
      <c r="AA217" s="50"/>
      <c r="AB217" s="50"/>
      <c r="AC217" s="50"/>
      <c r="AD217" s="50"/>
      <c r="AE217" s="50"/>
      <c r="AF217" s="50"/>
      <c r="AG217" s="50"/>
      <c r="AH217" s="50"/>
      <c r="AI217" s="50"/>
      <c r="AJ217" s="48"/>
      <c r="AK217" s="48"/>
      <c r="AL217" s="48"/>
      <c r="AM217" s="48"/>
      <c r="AN217" s="48"/>
      <c r="AO217" s="48"/>
      <c r="AP217" s="48"/>
    </row>
    <row r="218" spans="20:42" ht="18.75" customHeight="1" x14ac:dyDescent="0.15">
      <c r="T218" s="50"/>
      <c r="U218" s="50"/>
      <c r="V218" s="50"/>
      <c r="W218" s="50"/>
      <c r="X218" s="50"/>
      <c r="Y218" s="50"/>
      <c r="Z218" s="50"/>
      <c r="AA218" s="50"/>
      <c r="AB218" s="50"/>
      <c r="AC218" s="50"/>
      <c r="AD218" s="50"/>
      <c r="AE218" s="50"/>
      <c r="AF218" s="50"/>
      <c r="AG218" s="50"/>
      <c r="AH218" s="50"/>
      <c r="AI218" s="50"/>
      <c r="AJ218" s="48"/>
      <c r="AK218" s="48"/>
      <c r="AL218" s="48"/>
      <c r="AM218" s="48"/>
      <c r="AN218" s="48"/>
      <c r="AO218" s="48"/>
      <c r="AP218" s="48"/>
    </row>
    <row r="219" spans="20:42" ht="18.75" customHeight="1" x14ac:dyDescent="0.15">
      <c r="T219" s="50"/>
      <c r="U219" s="50"/>
      <c r="V219" s="50"/>
      <c r="W219" s="50"/>
      <c r="X219" s="50"/>
      <c r="Y219" s="50"/>
      <c r="Z219" s="50"/>
      <c r="AA219" s="50"/>
      <c r="AB219" s="50"/>
      <c r="AC219" s="50"/>
      <c r="AD219" s="50"/>
      <c r="AE219" s="50"/>
      <c r="AF219" s="50"/>
      <c r="AG219" s="50"/>
      <c r="AH219" s="50"/>
      <c r="AI219" s="50"/>
      <c r="AJ219" s="48"/>
      <c r="AK219" s="48"/>
      <c r="AL219" s="48"/>
      <c r="AM219" s="48"/>
      <c r="AN219" s="48"/>
      <c r="AO219" s="48"/>
      <c r="AP219" s="48"/>
    </row>
    <row r="220" spans="20:42" ht="18.75" customHeight="1" x14ac:dyDescent="0.15">
      <c r="T220" s="50"/>
      <c r="U220" s="50"/>
      <c r="V220" s="50"/>
      <c r="W220" s="50"/>
      <c r="X220" s="50"/>
      <c r="Y220" s="50"/>
      <c r="Z220" s="50"/>
      <c r="AA220" s="50"/>
      <c r="AB220" s="50"/>
      <c r="AC220" s="50"/>
      <c r="AD220" s="50"/>
      <c r="AE220" s="50"/>
      <c r="AF220" s="50"/>
      <c r="AG220" s="50"/>
      <c r="AH220" s="50"/>
      <c r="AI220" s="50"/>
      <c r="AJ220" s="48"/>
      <c r="AK220" s="48"/>
      <c r="AL220" s="48"/>
      <c r="AM220" s="48"/>
      <c r="AN220" s="48"/>
      <c r="AO220" s="48"/>
      <c r="AP220" s="48"/>
    </row>
    <row r="221" spans="20:42" ht="18.75" customHeight="1" x14ac:dyDescent="0.15">
      <c r="T221" s="50"/>
      <c r="U221" s="50"/>
      <c r="W221" s="50"/>
      <c r="X221" s="50"/>
      <c r="Y221" s="50"/>
      <c r="Z221" s="50"/>
      <c r="AA221" s="50"/>
      <c r="AB221" s="50"/>
      <c r="AC221" s="50"/>
      <c r="AD221" s="50"/>
      <c r="AE221" s="50"/>
      <c r="AF221" s="50"/>
      <c r="AG221" s="50"/>
      <c r="AH221" s="50"/>
      <c r="AI221" s="50"/>
      <c r="AJ221" s="48"/>
      <c r="AK221" s="48"/>
      <c r="AL221" s="48"/>
      <c r="AM221" s="48"/>
      <c r="AN221" s="48"/>
      <c r="AO221" s="48"/>
      <c r="AP221" s="48"/>
    </row>
    <row r="222" spans="20:42" ht="18.75" customHeight="1" x14ac:dyDescent="0.15">
      <c r="T222" s="50"/>
      <c r="U222" s="50"/>
      <c r="W222" s="50"/>
      <c r="X222" s="50"/>
      <c r="Y222" s="50"/>
      <c r="Z222" s="50"/>
      <c r="AA222" s="50"/>
      <c r="AB222" s="50"/>
      <c r="AC222" s="50"/>
      <c r="AD222" s="50"/>
      <c r="AE222" s="50"/>
      <c r="AF222" s="50"/>
      <c r="AG222" s="50"/>
      <c r="AH222" s="50"/>
      <c r="AI222" s="50"/>
      <c r="AJ222" s="48"/>
      <c r="AK222" s="48"/>
      <c r="AL222" s="48"/>
      <c r="AM222" s="48"/>
      <c r="AN222" s="48"/>
      <c r="AO222" s="48"/>
      <c r="AP222" s="48"/>
    </row>
    <row r="223" spans="20:42" ht="18.75" customHeight="1" x14ac:dyDescent="0.15">
      <c r="W223" s="50"/>
      <c r="X223" s="50"/>
      <c r="Y223" s="50"/>
      <c r="Z223" s="50"/>
      <c r="AA223" s="50"/>
      <c r="AB223" s="50"/>
      <c r="AC223" s="50"/>
      <c r="AD223" s="50"/>
      <c r="AE223" s="50"/>
      <c r="AF223" s="50"/>
      <c r="AG223" s="50"/>
      <c r="AH223" s="50"/>
      <c r="AI223" s="50"/>
      <c r="AJ223" s="48"/>
      <c r="AK223" s="48"/>
      <c r="AL223" s="48"/>
      <c r="AM223" s="48"/>
      <c r="AN223" s="48"/>
      <c r="AO223" s="48"/>
      <c r="AP223" s="48"/>
    </row>
    <row r="224" spans="20:42" ht="18" customHeight="1" x14ac:dyDescent="0.15">
      <c r="AH224" s="50"/>
      <c r="AI224" s="50"/>
      <c r="AJ224" s="48"/>
      <c r="AK224" s="48"/>
      <c r="AL224" s="48"/>
      <c r="AM224" s="48"/>
      <c r="AN224" s="48"/>
      <c r="AO224" s="48"/>
      <c r="AP224" s="48"/>
    </row>
    <row r="225" spans="34:42" ht="18" customHeight="1" x14ac:dyDescent="0.15">
      <c r="AH225" s="50"/>
      <c r="AI225" s="50"/>
      <c r="AJ225" s="48"/>
      <c r="AK225" s="48"/>
      <c r="AL225" s="48"/>
      <c r="AM225" s="48"/>
      <c r="AN225" s="48"/>
      <c r="AO225" s="48"/>
      <c r="AP225" s="48"/>
    </row>
    <row r="226" spans="34:42" ht="18" customHeight="1" x14ac:dyDescent="0.15">
      <c r="AH226" s="50"/>
      <c r="AI226" s="50"/>
      <c r="AJ226" s="48"/>
      <c r="AK226" s="48"/>
      <c r="AL226" s="48"/>
      <c r="AM226" s="48"/>
      <c r="AN226" s="48"/>
      <c r="AO226" s="48"/>
      <c r="AP226" s="48"/>
    </row>
    <row r="227" spans="34:42" ht="18" customHeight="1" x14ac:dyDescent="0.15">
      <c r="AH227" s="50"/>
      <c r="AI227" s="50"/>
      <c r="AJ227" s="48"/>
      <c r="AK227" s="48"/>
      <c r="AL227" s="48"/>
      <c r="AM227" s="48"/>
      <c r="AN227" s="48"/>
      <c r="AO227" s="48"/>
      <c r="AP227" s="48"/>
    </row>
    <row r="228" spans="34:42" ht="18" customHeight="1" x14ac:dyDescent="0.15">
      <c r="AH228" s="50"/>
      <c r="AI228" s="50"/>
      <c r="AJ228" s="48"/>
      <c r="AK228" s="48"/>
      <c r="AL228" s="48"/>
      <c r="AM228" s="48"/>
      <c r="AN228" s="48"/>
      <c r="AO228" s="48"/>
      <c r="AP228" s="48"/>
    </row>
    <row r="229" spans="34:42" ht="18" customHeight="1" x14ac:dyDescent="0.15">
      <c r="AH229" s="50"/>
    </row>
    <row r="230" spans="34:42" ht="18" customHeight="1" x14ac:dyDescent="0.15">
      <c r="AH230" s="50"/>
    </row>
    <row r="231" spans="34:42" ht="18" customHeight="1" x14ac:dyDescent="0.15">
      <c r="AH231" s="50"/>
    </row>
    <row r="232" spans="34:42" ht="18" customHeight="1" x14ac:dyDescent="0.15">
      <c r="AH232" s="50"/>
    </row>
    <row r="233" spans="34:42" ht="18" customHeight="1" x14ac:dyDescent="0.15"/>
    <row r="234" spans="34:42" ht="18" customHeight="1" x14ac:dyDescent="0.15"/>
    <row r="235" spans="34:42" ht="18" customHeight="1" x14ac:dyDescent="0.15">
      <c r="AO235" s="48"/>
      <c r="AP235" s="48"/>
    </row>
    <row r="236" spans="34:42" ht="18" customHeight="1" x14ac:dyDescent="0.15">
      <c r="AO236" s="48"/>
      <c r="AP236" s="48"/>
    </row>
    <row r="237" spans="34:42" ht="18" customHeight="1" x14ac:dyDescent="0.15">
      <c r="AO237" s="48"/>
      <c r="AP237" s="48"/>
    </row>
    <row r="238" spans="34:42" ht="18" customHeight="1" x14ac:dyDescent="0.15">
      <c r="AO238" s="48"/>
      <c r="AP238" s="48"/>
    </row>
    <row r="239" spans="34:42" ht="18" customHeight="1" x14ac:dyDescent="0.15">
      <c r="AO239" s="48"/>
      <c r="AP239" s="48"/>
    </row>
    <row r="240" spans="34:42" ht="18" customHeight="1" x14ac:dyDescent="0.15">
      <c r="AO240" s="48"/>
      <c r="AP240" s="48"/>
    </row>
    <row r="241" spans="41:42" ht="18" customHeight="1" x14ac:dyDescent="0.15">
      <c r="AO241" s="48"/>
      <c r="AP241" s="48"/>
    </row>
    <row r="242" spans="41:42" ht="18" customHeight="1" x14ac:dyDescent="0.15">
      <c r="AO242" s="48"/>
      <c r="AP242" s="48"/>
    </row>
    <row r="243" spans="41:42" ht="18" customHeight="1" x14ac:dyDescent="0.15">
      <c r="AO243" s="48"/>
      <c r="AP243" s="48"/>
    </row>
    <row r="244" spans="41:42" ht="18" customHeight="1" x14ac:dyDescent="0.15">
      <c r="AO244" s="48"/>
      <c r="AP244" s="48"/>
    </row>
    <row r="245" spans="41:42" ht="18" customHeight="1" x14ac:dyDescent="0.15"/>
    <row r="246" spans="41:42" ht="18" customHeight="1" x14ac:dyDescent="0.15"/>
    <row r="247" spans="41:42" ht="18" customHeight="1" x14ac:dyDescent="0.15">
      <c r="AO247" s="48"/>
      <c r="AP247" s="48"/>
    </row>
    <row r="248" spans="41:42" ht="18" customHeight="1" x14ac:dyDescent="0.15">
      <c r="AO248" s="48"/>
      <c r="AP248" s="48"/>
    </row>
    <row r="249" spans="41:42" ht="18" customHeight="1" x14ac:dyDescent="0.15">
      <c r="AO249" s="48"/>
      <c r="AP249" s="48"/>
    </row>
    <row r="250" spans="41:42" ht="18" customHeight="1" x14ac:dyDescent="0.15"/>
    <row r="251" spans="41:42" ht="18" customHeight="1" x14ac:dyDescent="0.15"/>
    <row r="252" spans="41:42" ht="18" customHeight="1" x14ac:dyDescent="0.15"/>
    <row r="253" spans="41:42" ht="18" customHeight="1" x14ac:dyDescent="0.15"/>
    <row r="254" spans="41:42" ht="18" customHeight="1" x14ac:dyDescent="0.15"/>
    <row r="255" spans="41:42" ht="18" customHeight="1" x14ac:dyDescent="0.15"/>
    <row r="256" spans="41:42" ht="12.75" customHeight="1" x14ac:dyDescent="0.15"/>
    <row r="257" spans="41:42" ht="18.75" customHeight="1" x14ac:dyDescent="0.15"/>
    <row r="258" spans="41:42" ht="18.75" customHeight="1" x14ac:dyDescent="0.15"/>
    <row r="259" spans="41:42" ht="18.75" customHeight="1" x14ac:dyDescent="0.15">
      <c r="AO259" s="48"/>
      <c r="AP259" s="48"/>
    </row>
    <row r="260" spans="41:42" ht="18.75" customHeight="1" x14ac:dyDescent="0.15">
      <c r="AO260" s="48"/>
      <c r="AP260" s="48"/>
    </row>
    <row r="261" spans="41:42" ht="18.75" customHeight="1" x14ac:dyDescent="0.15">
      <c r="AO261" s="48"/>
      <c r="AP261" s="48"/>
    </row>
    <row r="262" spans="41:42" ht="18.75" customHeight="1" x14ac:dyDescent="0.15">
      <c r="AO262" s="48"/>
      <c r="AP262" s="48"/>
    </row>
    <row r="263" spans="41:42" ht="18.75" customHeight="1" x14ac:dyDescent="0.15">
      <c r="AO263" s="48"/>
      <c r="AP263" s="48"/>
    </row>
    <row r="264" spans="41:42" ht="18.75" customHeight="1" x14ac:dyDescent="0.15">
      <c r="AO264" s="48"/>
      <c r="AP264" s="48"/>
    </row>
    <row r="265" spans="41:42" ht="18.75" customHeight="1" x14ac:dyDescent="0.15">
      <c r="AO265" s="48"/>
      <c r="AP265" s="48"/>
    </row>
    <row r="266" spans="41:42" ht="18.75" customHeight="1" x14ac:dyDescent="0.15">
      <c r="AO266" s="48"/>
      <c r="AP266" s="48"/>
    </row>
    <row r="267" spans="41:42" x14ac:dyDescent="0.15">
      <c r="AO267" s="48"/>
      <c r="AP267" s="48"/>
    </row>
    <row r="268" spans="41:42" ht="18.75" customHeight="1" x14ac:dyDescent="0.15">
      <c r="AO268" s="48"/>
      <c r="AP268" s="48"/>
    </row>
    <row r="269" spans="41:42" ht="18.75" customHeight="1" x14ac:dyDescent="0.15">
      <c r="AO269" s="48"/>
      <c r="AP269" s="48"/>
    </row>
    <row r="270" spans="41:42" ht="18.75" customHeight="1" x14ac:dyDescent="0.15">
      <c r="AO270" s="48"/>
      <c r="AP270" s="48"/>
    </row>
    <row r="271" spans="41:42" ht="18.75" customHeight="1" x14ac:dyDescent="0.15"/>
    <row r="272" spans="41:42" ht="18.75" customHeight="1" x14ac:dyDescent="0.15"/>
    <row r="273" ht="18.75" customHeight="1" x14ac:dyDescent="0.15"/>
    <row r="274" ht="18.75" customHeight="1" x14ac:dyDescent="0.15"/>
    <row r="275" ht="18.75" customHeight="1" x14ac:dyDescent="0.15"/>
    <row r="276" ht="18.75" customHeight="1" x14ac:dyDescent="0.15"/>
  </sheetData>
  <sheetProtection password="CA24" sheet="1"/>
  <mergeCells count="395">
    <mergeCell ref="A132:D132"/>
    <mergeCell ref="E132:G132"/>
    <mergeCell ref="J132:K132"/>
    <mergeCell ref="L132:Q132"/>
    <mergeCell ref="A133:D133"/>
    <mergeCell ref="E133:G133"/>
    <mergeCell ref="J133:K133"/>
    <mergeCell ref="L133:M133"/>
    <mergeCell ref="J129:K129"/>
    <mergeCell ref="L129:P129"/>
    <mergeCell ref="J130:K130"/>
    <mergeCell ref="L130:O130"/>
    <mergeCell ref="A131:D131"/>
    <mergeCell ref="E131:G131"/>
    <mergeCell ref="J131:K131"/>
    <mergeCell ref="L131:Q131"/>
    <mergeCell ref="E125:F125"/>
    <mergeCell ref="M125:O125"/>
    <mergeCell ref="P125:Q125"/>
    <mergeCell ref="J126:K126"/>
    <mergeCell ref="J128:K128"/>
    <mergeCell ref="L128:P128"/>
    <mergeCell ref="C122:D122"/>
    <mergeCell ref="F122:G122"/>
    <mergeCell ref="J122:K122"/>
    <mergeCell ref="N122:P122"/>
    <mergeCell ref="C123:D123"/>
    <mergeCell ref="F123:G123"/>
    <mergeCell ref="J123:K123"/>
    <mergeCell ref="N123:P123"/>
    <mergeCell ref="F120:G120"/>
    <mergeCell ref="J120:K120"/>
    <mergeCell ref="N120:P120"/>
    <mergeCell ref="C121:D121"/>
    <mergeCell ref="F121:G121"/>
    <mergeCell ref="J121:K121"/>
    <mergeCell ref="N121:P121"/>
    <mergeCell ref="A118:B123"/>
    <mergeCell ref="C118:D118"/>
    <mergeCell ref="F118:G118"/>
    <mergeCell ref="J118:K118"/>
    <mergeCell ref="N118:P118"/>
    <mergeCell ref="C119:D119"/>
    <mergeCell ref="F119:G119"/>
    <mergeCell ref="J119:K119"/>
    <mergeCell ref="N119:P119"/>
    <mergeCell ref="C120:D120"/>
    <mergeCell ref="C114:D114"/>
    <mergeCell ref="F114:G114"/>
    <mergeCell ref="J114:K114"/>
    <mergeCell ref="N114:P114"/>
    <mergeCell ref="E116:Q116"/>
    <mergeCell ref="A117:D117"/>
    <mergeCell ref="F117:G117"/>
    <mergeCell ref="J117:K117"/>
    <mergeCell ref="N117:P117"/>
    <mergeCell ref="C112:D112"/>
    <mergeCell ref="F112:G112"/>
    <mergeCell ref="J112:K112"/>
    <mergeCell ref="N112:P112"/>
    <mergeCell ref="C113:D113"/>
    <mergeCell ref="F113:G113"/>
    <mergeCell ref="J113:K113"/>
    <mergeCell ref="N113:P113"/>
    <mergeCell ref="C110:D110"/>
    <mergeCell ref="F110:G110"/>
    <mergeCell ref="J110:K110"/>
    <mergeCell ref="N110:P110"/>
    <mergeCell ref="C111:D111"/>
    <mergeCell ref="F111:G111"/>
    <mergeCell ref="J111:K111"/>
    <mergeCell ref="N111:P111"/>
    <mergeCell ref="A108:B108"/>
    <mergeCell ref="C108:D108"/>
    <mergeCell ref="F108:G108"/>
    <mergeCell ref="J108:K108"/>
    <mergeCell ref="N108:P108"/>
    <mergeCell ref="A109:B114"/>
    <mergeCell ref="C109:D109"/>
    <mergeCell ref="F109:G109"/>
    <mergeCell ref="J109:K109"/>
    <mergeCell ref="N109:P109"/>
    <mergeCell ref="M104:N104"/>
    <mergeCell ref="E106:Q106"/>
    <mergeCell ref="A107:D107"/>
    <mergeCell ref="F107:G107"/>
    <mergeCell ref="J107:K107"/>
    <mergeCell ref="N107:P107"/>
    <mergeCell ref="A102:C102"/>
    <mergeCell ref="E102:G102"/>
    <mergeCell ref="M102:N102"/>
    <mergeCell ref="A103:C103"/>
    <mergeCell ref="E103:F103"/>
    <mergeCell ref="M103:N103"/>
    <mergeCell ref="A96:D96"/>
    <mergeCell ref="E96:G96"/>
    <mergeCell ref="J96:K96"/>
    <mergeCell ref="L96:M96"/>
    <mergeCell ref="P99:Q99"/>
    <mergeCell ref="A100:P100"/>
    <mergeCell ref="A94:D94"/>
    <mergeCell ref="E94:G94"/>
    <mergeCell ref="J94:K94"/>
    <mergeCell ref="L94:Q94"/>
    <mergeCell ref="A95:D95"/>
    <mergeCell ref="E95:G95"/>
    <mergeCell ref="J95:K95"/>
    <mergeCell ref="L95:Q95"/>
    <mergeCell ref="J89:K89"/>
    <mergeCell ref="J91:K91"/>
    <mergeCell ref="L91:P91"/>
    <mergeCell ref="J92:K92"/>
    <mergeCell ref="L92:P92"/>
    <mergeCell ref="J93:K93"/>
    <mergeCell ref="L93:O93"/>
    <mergeCell ref="C86:D86"/>
    <mergeCell ref="F86:G86"/>
    <mergeCell ref="J86:K86"/>
    <mergeCell ref="N86:P86"/>
    <mergeCell ref="E88:F88"/>
    <mergeCell ref="M88:O88"/>
    <mergeCell ref="P88:Q88"/>
    <mergeCell ref="C84:D84"/>
    <mergeCell ref="F84:G84"/>
    <mergeCell ref="J84:K84"/>
    <mergeCell ref="N84:P84"/>
    <mergeCell ref="C85:D85"/>
    <mergeCell ref="F85:G85"/>
    <mergeCell ref="J85:K85"/>
    <mergeCell ref="N85:P85"/>
    <mergeCell ref="C82:D83"/>
    <mergeCell ref="F82:G82"/>
    <mergeCell ref="J82:K82"/>
    <mergeCell ref="N82:P82"/>
    <mergeCell ref="F83:G83"/>
    <mergeCell ref="J83:K83"/>
    <mergeCell ref="N83:P83"/>
    <mergeCell ref="F80:G80"/>
    <mergeCell ref="J80:K80"/>
    <mergeCell ref="N80:P80"/>
    <mergeCell ref="C81:D81"/>
    <mergeCell ref="F81:G81"/>
    <mergeCell ref="J81:K81"/>
    <mergeCell ref="N81:P81"/>
    <mergeCell ref="C78:D78"/>
    <mergeCell ref="F78:G78"/>
    <mergeCell ref="J78:K78"/>
    <mergeCell ref="N78:P78"/>
    <mergeCell ref="A79:B86"/>
    <mergeCell ref="C79:D79"/>
    <mergeCell ref="F79:G79"/>
    <mergeCell ref="J79:K79"/>
    <mergeCell ref="N79:P79"/>
    <mergeCell ref="C80:D80"/>
    <mergeCell ref="N75:P75"/>
    <mergeCell ref="C76:D76"/>
    <mergeCell ref="F76:G76"/>
    <mergeCell ref="J76:K76"/>
    <mergeCell ref="N76:P76"/>
    <mergeCell ref="C77:D77"/>
    <mergeCell ref="F77:G77"/>
    <mergeCell ref="J77:K77"/>
    <mergeCell ref="N77:P77"/>
    <mergeCell ref="C73:D73"/>
    <mergeCell ref="F73:G73"/>
    <mergeCell ref="J73:K73"/>
    <mergeCell ref="N73:P73"/>
    <mergeCell ref="C74:D75"/>
    <mergeCell ref="F74:G74"/>
    <mergeCell ref="J74:K74"/>
    <mergeCell ref="N74:P74"/>
    <mergeCell ref="F75:G75"/>
    <mergeCell ref="J75:K75"/>
    <mergeCell ref="F71:G71"/>
    <mergeCell ref="J71:K71"/>
    <mergeCell ref="N71:P71"/>
    <mergeCell ref="C72:D72"/>
    <mergeCell ref="F72:G72"/>
    <mergeCell ref="J72:K72"/>
    <mergeCell ref="N72:P72"/>
    <mergeCell ref="C69:D69"/>
    <mergeCell ref="F69:G69"/>
    <mergeCell ref="J69:K69"/>
    <mergeCell ref="N69:P69"/>
    <mergeCell ref="A70:B78"/>
    <mergeCell ref="C70:D70"/>
    <mergeCell ref="F70:G70"/>
    <mergeCell ref="J70:K70"/>
    <mergeCell ref="N70:P70"/>
    <mergeCell ref="C71:D71"/>
    <mergeCell ref="N66:P66"/>
    <mergeCell ref="C67:D67"/>
    <mergeCell ref="F67:G67"/>
    <mergeCell ref="J67:K67"/>
    <mergeCell ref="N67:P67"/>
    <mergeCell ref="C68:D68"/>
    <mergeCell ref="F68:G68"/>
    <mergeCell ref="J68:K68"/>
    <mergeCell ref="N68:P68"/>
    <mergeCell ref="C64:D64"/>
    <mergeCell ref="F64:G64"/>
    <mergeCell ref="J64:K64"/>
    <mergeCell ref="N64:P64"/>
    <mergeCell ref="C65:D66"/>
    <mergeCell ref="F65:G65"/>
    <mergeCell ref="J65:K65"/>
    <mergeCell ref="N65:P65"/>
    <mergeCell ref="F66:G66"/>
    <mergeCell ref="J66:K66"/>
    <mergeCell ref="F62:G62"/>
    <mergeCell ref="J62:K62"/>
    <mergeCell ref="N62:P62"/>
    <mergeCell ref="C63:D63"/>
    <mergeCell ref="F63:G63"/>
    <mergeCell ref="J63:K63"/>
    <mergeCell ref="N63:P63"/>
    <mergeCell ref="A60:B69"/>
    <mergeCell ref="C60:D60"/>
    <mergeCell ref="F60:G60"/>
    <mergeCell ref="J60:K60"/>
    <mergeCell ref="N60:P60"/>
    <mergeCell ref="C61:D61"/>
    <mergeCell ref="F61:G61"/>
    <mergeCell ref="J61:K61"/>
    <mergeCell ref="N61:P61"/>
    <mergeCell ref="C62:D62"/>
    <mergeCell ref="M56:N56"/>
    <mergeCell ref="E58:L58"/>
    <mergeCell ref="M58:P58"/>
    <mergeCell ref="A59:D59"/>
    <mergeCell ref="F59:G59"/>
    <mergeCell ref="J59:K59"/>
    <mergeCell ref="N59:P59"/>
    <mergeCell ref="A54:C54"/>
    <mergeCell ref="E54:G54"/>
    <mergeCell ref="M54:N54"/>
    <mergeCell ref="A55:C55"/>
    <mergeCell ref="E55:F55"/>
    <mergeCell ref="M55:N55"/>
    <mergeCell ref="A49:D49"/>
    <mergeCell ref="E49:G49"/>
    <mergeCell ref="J49:K49"/>
    <mergeCell ref="L49:M49"/>
    <mergeCell ref="P51:Q51"/>
    <mergeCell ref="A52:P52"/>
    <mergeCell ref="A47:D47"/>
    <mergeCell ref="E47:G47"/>
    <mergeCell ref="J47:K47"/>
    <mergeCell ref="L47:Q47"/>
    <mergeCell ref="A48:D48"/>
    <mergeCell ref="E48:G48"/>
    <mergeCell ref="J48:K48"/>
    <mergeCell ref="L48:Q48"/>
    <mergeCell ref="J42:K42"/>
    <mergeCell ref="J44:K44"/>
    <mergeCell ref="L44:P44"/>
    <mergeCell ref="J45:K45"/>
    <mergeCell ref="L45:P45"/>
    <mergeCell ref="J46:K46"/>
    <mergeCell ref="L46:O46"/>
    <mergeCell ref="C39:D39"/>
    <mergeCell ref="F39:G39"/>
    <mergeCell ref="J39:K39"/>
    <mergeCell ref="N39:P39"/>
    <mergeCell ref="E41:F41"/>
    <mergeCell ref="M41:O41"/>
    <mergeCell ref="P41:Q41"/>
    <mergeCell ref="C37:D37"/>
    <mergeCell ref="F37:G37"/>
    <mergeCell ref="J37:K37"/>
    <mergeCell ref="N37:P37"/>
    <mergeCell ref="C38:D38"/>
    <mergeCell ref="F38:G38"/>
    <mergeCell ref="J38:K38"/>
    <mergeCell ref="N38:P38"/>
    <mergeCell ref="C35:D36"/>
    <mergeCell ref="F35:G35"/>
    <mergeCell ref="J35:K35"/>
    <mergeCell ref="N35:P35"/>
    <mergeCell ref="F36:G36"/>
    <mergeCell ref="J36:K36"/>
    <mergeCell ref="N36:P36"/>
    <mergeCell ref="F33:G33"/>
    <mergeCell ref="J33:K33"/>
    <mergeCell ref="N33:P33"/>
    <mergeCell ref="C34:D34"/>
    <mergeCell ref="F34:G34"/>
    <mergeCell ref="J34:K34"/>
    <mergeCell ref="N34:P34"/>
    <mergeCell ref="C31:D31"/>
    <mergeCell ref="F31:G31"/>
    <mergeCell ref="J31:K31"/>
    <mergeCell ref="N31:P31"/>
    <mergeCell ref="A32:B39"/>
    <mergeCell ref="C32:D32"/>
    <mergeCell ref="F32:G32"/>
    <mergeCell ref="J32:K32"/>
    <mergeCell ref="N32:P32"/>
    <mergeCell ref="C33:D33"/>
    <mergeCell ref="C29:D29"/>
    <mergeCell ref="F29:G29"/>
    <mergeCell ref="J29:K29"/>
    <mergeCell ref="N29:P29"/>
    <mergeCell ref="C30:D30"/>
    <mergeCell ref="F30:G30"/>
    <mergeCell ref="J30:K30"/>
    <mergeCell ref="N30:P30"/>
    <mergeCell ref="C27:D28"/>
    <mergeCell ref="F27:G27"/>
    <mergeCell ref="J27:K27"/>
    <mergeCell ref="N27:P27"/>
    <mergeCell ref="F28:G28"/>
    <mergeCell ref="J28:K28"/>
    <mergeCell ref="N28:P28"/>
    <mergeCell ref="F25:G25"/>
    <mergeCell ref="J25:K25"/>
    <mergeCell ref="N25:P25"/>
    <mergeCell ref="C26:D26"/>
    <mergeCell ref="F26:G26"/>
    <mergeCell ref="J26:K26"/>
    <mergeCell ref="N26:P26"/>
    <mergeCell ref="A23:B31"/>
    <mergeCell ref="C23:D23"/>
    <mergeCell ref="F23:G23"/>
    <mergeCell ref="J23:K23"/>
    <mergeCell ref="N23:P23"/>
    <mergeCell ref="C24:D24"/>
    <mergeCell ref="F24:G24"/>
    <mergeCell ref="J24:K24"/>
    <mergeCell ref="N24:P24"/>
    <mergeCell ref="C25:D25"/>
    <mergeCell ref="C21:D21"/>
    <mergeCell ref="F21:G21"/>
    <mergeCell ref="J21:K21"/>
    <mergeCell ref="N21:P21"/>
    <mergeCell ref="C22:D22"/>
    <mergeCell ref="F22:G22"/>
    <mergeCell ref="J22:K22"/>
    <mergeCell ref="N22:P22"/>
    <mergeCell ref="C19:D19"/>
    <mergeCell ref="F19:G19"/>
    <mergeCell ref="J19:K19"/>
    <mergeCell ref="N19:P19"/>
    <mergeCell ref="C20:D20"/>
    <mergeCell ref="F20:G20"/>
    <mergeCell ref="J20:K20"/>
    <mergeCell ref="N20:P20"/>
    <mergeCell ref="C17:D18"/>
    <mergeCell ref="F17:G17"/>
    <mergeCell ref="J17:K17"/>
    <mergeCell ref="N17:P17"/>
    <mergeCell ref="F18:G18"/>
    <mergeCell ref="J18:K18"/>
    <mergeCell ref="N18:P18"/>
    <mergeCell ref="C15:D15"/>
    <mergeCell ref="F15:G15"/>
    <mergeCell ref="J15:K15"/>
    <mergeCell ref="N15:P15"/>
    <mergeCell ref="C16:D16"/>
    <mergeCell ref="F16:G16"/>
    <mergeCell ref="J16:K16"/>
    <mergeCell ref="N16:P16"/>
    <mergeCell ref="F13:G13"/>
    <mergeCell ref="J13:K13"/>
    <mergeCell ref="N13:P13"/>
    <mergeCell ref="C14:D14"/>
    <mergeCell ref="F14:G14"/>
    <mergeCell ref="J14:K14"/>
    <mergeCell ref="N14:P14"/>
    <mergeCell ref="A11:B22"/>
    <mergeCell ref="C11:D11"/>
    <mergeCell ref="F11:G11"/>
    <mergeCell ref="J11:K11"/>
    <mergeCell ref="N11:P11"/>
    <mergeCell ref="C12:D12"/>
    <mergeCell ref="F12:G12"/>
    <mergeCell ref="J12:K12"/>
    <mergeCell ref="N12:P12"/>
    <mergeCell ref="C13:D13"/>
    <mergeCell ref="M7:N7"/>
    <mergeCell ref="E9:L9"/>
    <mergeCell ref="M9:P9"/>
    <mergeCell ref="A10:D10"/>
    <mergeCell ref="F10:G10"/>
    <mergeCell ref="J10:K10"/>
    <mergeCell ref="N10:P10"/>
    <mergeCell ref="P2:Q2"/>
    <mergeCell ref="A3:P3"/>
    <mergeCell ref="A5:C5"/>
    <mergeCell ref="E5:G5"/>
    <mergeCell ref="M5:N5"/>
    <mergeCell ref="S5:AC6"/>
    <mergeCell ref="A6:C6"/>
    <mergeCell ref="E6:F6"/>
    <mergeCell ref="M6:N6"/>
  </mergeCells>
  <phoneticPr fontId="1"/>
  <conditionalFormatting sqref="A103:D103 Q37:Q39 H84:H86 L84:L86 L96:M96 H65 O42 L42 E47:E49 J42 H47:H49 H11:H17 H37:H39 L11:L16 Q20 L37:L39 Q84:Q86 L49:M49 L60:M64 H60:I64 K94:K95 O89 L89 E94:E96 H94:H96 J89 J126 Q32:Q34 H29:H35 L29:L34 Q79:Q81 H76:H82 L76:L81 E108:E114 Q108:Q114 H108:I114 L108:M114 E118:E123 H118:I123 L118:M123 Q118:Q123 L19:L26 H19:H27 M11:M39 E11:E39 I11:I39 H67:H74 L67:L73 E60:E86 M65:M86 I65:I86">
    <cfRule type="cellIs" dxfId="10" priority="7" stopIfTrue="1" operator="equal">
      <formula>""</formula>
    </cfRule>
  </conditionalFormatting>
  <conditionalFormatting sqref="C109:D114 C118:D123">
    <cfRule type="cellIs" dxfId="9" priority="5" stopIfTrue="1" operator="equal">
      <formula>""</formula>
    </cfRule>
    <cfRule type="cellIs" dxfId="8" priority="6" stopIfTrue="1" operator="equal">
      <formula>""</formula>
    </cfRule>
  </conditionalFormatting>
  <conditionalFormatting sqref="Q46">
    <cfRule type="cellIs" dxfId="7" priority="4" stopIfTrue="1" operator="equal">
      <formula>""</formula>
    </cfRule>
  </conditionalFormatting>
  <conditionalFormatting sqref="L46">
    <cfRule type="cellIs" dxfId="6" priority="3" stopIfTrue="1" operator="equal">
      <formula>""</formula>
    </cfRule>
  </conditionalFormatting>
  <conditionalFormatting sqref="L93">
    <cfRule type="cellIs" dxfId="5" priority="2" stopIfTrue="1" operator="equal">
      <formula>""</formula>
    </cfRule>
  </conditionalFormatting>
  <conditionalFormatting sqref="Q93">
    <cfRule type="cellIs" dxfId="4" priority="1" stopIfTrue="1" operator="equal">
      <formula>""</formula>
    </cfRule>
  </conditionalFormatting>
  <dataValidations count="17">
    <dataValidation type="list" allowBlank="1" showInputMessage="1" showErrorMessage="1" promptTitle="引率者の特例" prompt="▼をクリックし引率者の特例の有・無入力しなさい。" sqref="L49:M49 JH49:JI49 TD49:TE49 ACZ49:ADA49 AMV49:AMW49 AWR49:AWS49 BGN49:BGO49 BQJ49:BQK49 CAF49:CAG49 CKB49:CKC49 CTX49:CTY49 DDT49:DDU49 DNP49:DNQ49 DXL49:DXM49 EHH49:EHI49 ERD49:ERE49 FAZ49:FBA49 FKV49:FKW49 FUR49:FUS49 GEN49:GEO49 GOJ49:GOK49 GYF49:GYG49 HIB49:HIC49 HRX49:HRY49 IBT49:IBU49 ILP49:ILQ49 IVL49:IVM49 JFH49:JFI49 JPD49:JPE49 JYZ49:JZA49 KIV49:KIW49 KSR49:KSS49 LCN49:LCO49 LMJ49:LMK49 LWF49:LWG49 MGB49:MGC49 MPX49:MPY49 MZT49:MZU49 NJP49:NJQ49 NTL49:NTM49 ODH49:ODI49 OND49:ONE49 OWZ49:OXA49 PGV49:PGW49 PQR49:PQS49 QAN49:QAO49 QKJ49:QKK49 QUF49:QUG49 REB49:REC49 RNX49:RNY49 RXT49:RXU49 SHP49:SHQ49 SRL49:SRM49 TBH49:TBI49 TLD49:TLE49 TUZ49:TVA49 UEV49:UEW49 UOR49:UOS49 UYN49:UYO49 VIJ49:VIK49 VSF49:VSG49 WCB49:WCC49 WLX49:WLY49 WVT49:WVU49 L65585:M65585 JH65585:JI65585 TD65585:TE65585 ACZ65585:ADA65585 AMV65585:AMW65585 AWR65585:AWS65585 BGN65585:BGO65585 BQJ65585:BQK65585 CAF65585:CAG65585 CKB65585:CKC65585 CTX65585:CTY65585 DDT65585:DDU65585 DNP65585:DNQ65585 DXL65585:DXM65585 EHH65585:EHI65585 ERD65585:ERE65585 FAZ65585:FBA65585 FKV65585:FKW65585 FUR65585:FUS65585 GEN65585:GEO65585 GOJ65585:GOK65585 GYF65585:GYG65585 HIB65585:HIC65585 HRX65585:HRY65585 IBT65585:IBU65585 ILP65585:ILQ65585 IVL65585:IVM65585 JFH65585:JFI65585 JPD65585:JPE65585 JYZ65585:JZA65585 KIV65585:KIW65585 KSR65585:KSS65585 LCN65585:LCO65585 LMJ65585:LMK65585 LWF65585:LWG65585 MGB65585:MGC65585 MPX65585:MPY65585 MZT65585:MZU65585 NJP65585:NJQ65585 NTL65585:NTM65585 ODH65585:ODI65585 OND65585:ONE65585 OWZ65585:OXA65585 PGV65585:PGW65585 PQR65585:PQS65585 QAN65585:QAO65585 QKJ65585:QKK65585 QUF65585:QUG65585 REB65585:REC65585 RNX65585:RNY65585 RXT65585:RXU65585 SHP65585:SHQ65585 SRL65585:SRM65585 TBH65585:TBI65585 TLD65585:TLE65585 TUZ65585:TVA65585 UEV65585:UEW65585 UOR65585:UOS65585 UYN65585:UYO65585 VIJ65585:VIK65585 VSF65585:VSG65585 WCB65585:WCC65585 WLX65585:WLY65585 WVT65585:WVU65585 L131121:M131121 JH131121:JI131121 TD131121:TE131121 ACZ131121:ADA131121 AMV131121:AMW131121 AWR131121:AWS131121 BGN131121:BGO131121 BQJ131121:BQK131121 CAF131121:CAG131121 CKB131121:CKC131121 CTX131121:CTY131121 DDT131121:DDU131121 DNP131121:DNQ131121 DXL131121:DXM131121 EHH131121:EHI131121 ERD131121:ERE131121 FAZ131121:FBA131121 FKV131121:FKW131121 FUR131121:FUS131121 GEN131121:GEO131121 GOJ131121:GOK131121 GYF131121:GYG131121 HIB131121:HIC131121 HRX131121:HRY131121 IBT131121:IBU131121 ILP131121:ILQ131121 IVL131121:IVM131121 JFH131121:JFI131121 JPD131121:JPE131121 JYZ131121:JZA131121 KIV131121:KIW131121 KSR131121:KSS131121 LCN131121:LCO131121 LMJ131121:LMK131121 LWF131121:LWG131121 MGB131121:MGC131121 MPX131121:MPY131121 MZT131121:MZU131121 NJP131121:NJQ131121 NTL131121:NTM131121 ODH131121:ODI131121 OND131121:ONE131121 OWZ131121:OXA131121 PGV131121:PGW131121 PQR131121:PQS131121 QAN131121:QAO131121 QKJ131121:QKK131121 QUF131121:QUG131121 REB131121:REC131121 RNX131121:RNY131121 RXT131121:RXU131121 SHP131121:SHQ131121 SRL131121:SRM131121 TBH131121:TBI131121 TLD131121:TLE131121 TUZ131121:TVA131121 UEV131121:UEW131121 UOR131121:UOS131121 UYN131121:UYO131121 VIJ131121:VIK131121 VSF131121:VSG131121 WCB131121:WCC131121 WLX131121:WLY131121 WVT131121:WVU131121 L196657:M196657 JH196657:JI196657 TD196657:TE196657 ACZ196657:ADA196657 AMV196657:AMW196657 AWR196657:AWS196657 BGN196657:BGO196657 BQJ196657:BQK196657 CAF196657:CAG196657 CKB196657:CKC196657 CTX196657:CTY196657 DDT196657:DDU196657 DNP196657:DNQ196657 DXL196657:DXM196657 EHH196657:EHI196657 ERD196657:ERE196657 FAZ196657:FBA196657 FKV196657:FKW196657 FUR196657:FUS196657 GEN196657:GEO196657 GOJ196657:GOK196657 GYF196657:GYG196657 HIB196657:HIC196657 HRX196657:HRY196657 IBT196657:IBU196657 ILP196657:ILQ196657 IVL196657:IVM196657 JFH196657:JFI196657 JPD196657:JPE196657 JYZ196657:JZA196657 KIV196657:KIW196657 KSR196657:KSS196657 LCN196657:LCO196657 LMJ196657:LMK196657 LWF196657:LWG196657 MGB196657:MGC196657 MPX196657:MPY196657 MZT196657:MZU196657 NJP196657:NJQ196657 NTL196657:NTM196657 ODH196657:ODI196657 OND196657:ONE196657 OWZ196657:OXA196657 PGV196657:PGW196657 PQR196657:PQS196657 QAN196657:QAO196657 QKJ196657:QKK196657 QUF196657:QUG196657 REB196657:REC196657 RNX196657:RNY196657 RXT196657:RXU196657 SHP196657:SHQ196657 SRL196657:SRM196657 TBH196657:TBI196657 TLD196657:TLE196657 TUZ196657:TVA196657 UEV196657:UEW196657 UOR196657:UOS196657 UYN196657:UYO196657 VIJ196657:VIK196657 VSF196657:VSG196657 WCB196657:WCC196657 WLX196657:WLY196657 WVT196657:WVU196657 L262193:M262193 JH262193:JI262193 TD262193:TE262193 ACZ262193:ADA262193 AMV262193:AMW262193 AWR262193:AWS262193 BGN262193:BGO262193 BQJ262193:BQK262193 CAF262193:CAG262193 CKB262193:CKC262193 CTX262193:CTY262193 DDT262193:DDU262193 DNP262193:DNQ262193 DXL262193:DXM262193 EHH262193:EHI262193 ERD262193:ERE262193 FAZ262193:FBA262193 FKV262193:FKW262193 FUR262193:FUS262193 GEN262193:GEO262193 GOJ262193:GOK262193 GYF262193:GYG262193 HIB262193:HIC262193 HRX262193:HRY262193 IBT262193:IBU262193 ILP262193:ILQ262193 IVL262193:IVM262193 JFH262193:JFI262193 JPD262193:JPE262193 JYZ262193:JZA262193 KIV262193:KIW262193 KSR262193:KSS262193 LCN262193:LCO262193 LMJ262193:LMK262193 LWF262193:LWG262193 MGB262193:MGC262193 MPX262193:MPY262193 MZT262193:MZU262193 NJP262193:NJQ262193 NTL262193:NTM262193 ODH262193:ODI262193 OND262193:ONE262193 OWZ262193:OXA262193 PGV262193:PGW262193 PQR262193:PQS262193 QAN262193:QAO262193 QKJ262193:QKK262193 QUF262193:QUG262193 REB262193:REC262193 RNX262193:RNY262193 RXT262193:RXU262193 SHP262193:SHQ262193 SRL262193:SRM262193 TBH262193:TBI262193 TLD262193:TLE262193 TUZ262193:TVA262193 UEV262193:UEW262193 UOR262193:UOS262193 UYN262193:UYO262193 VIJ262193:VIK262193 VSF262193:VSG262193 WCB262193:WCC262193 WLX262193:WLY262193 WVT262193:WVU262193 L327729:M327729 JH327729:JI327729 TD327729:TE327729 ACZ327729:ADA327729 AMV327729:AMW327729 AWR327729:AWS327729 BGN327729:BGO327729 BQJ327729:BQK327729 CAF327729:CAG327729 CKB327729:CKC327729 CTX327729:CTY327729 DDT327729:DDU327729 DNP327729:DNQ327729 DXL327729:DXM327729 EHH327729:EHI327729 ERD327729:ERE327729 FAZ327729:FBA327729 FKV327729:FKW327729 FUR327729:FUS327729 GEN327729:GEO327729 GOJ327729:GOK327729 GYF327729:GYG327729 HIB327729:HIC327729 HRX327729:HRY327729 IBT327729:IBU327729 ILP327729:ILQ327729 IVL327729:IVM327729 JFH327729:JFI327729 JPD327729:JPE327729 JYZ327729:JZA327729 KIV327729:KIW327729 KSR327729:KSS327729 LCN327729:LCO327729 LMJ327729:LMK327729 LWF327729:LWG327729 MGB327729:MGC327729 MPX327729:MPY327729 MZT327729:MZU327729 NJP327729:NJQ327729 NTL327729:NTM327729 ODH327729:ODI327729 OND327729:ONE327729 OWZ327729:OXA327729 PGV327729:PGW327729 PQR327729:PQS327729 QAN327729:QAO327729 QKJ327729:QKK327729 QUF327729:QUG327729 REB327729:REC327729 RNX327729:RNY327729 RXT327729:RXU327729 SHP327729:SHQ327729 SRL327729:SRM327729 TBH327729:TBI327729 TLD327729:TLE327729 TUZ327729:TVA327729 UEV327729:UEW327729 UOR327729:UOS327729 UYN327729:UYO327729 VIJ327729:VIK327729 VSF327729:VSG327729 WCB327729:WCC327729 WLX327729:WLY327729 WVT327729:WVU327729 L393265:M393265 JH393265:JI393265 TD393265:TE393265 ACZ393265:ADA393265 AMV393265:AMW393265 AWR393265:AWS393265 BGN393265:BGO393265 BQJ393265:BQK393265 CAF393265:CAG393265 CKB393265:CKC393265 CTX393265:CTY393265 DDT393265:DDU393265 DNP393265:DNQ393265 DXL393265:DXM393265 EHH393265:EHI393265 ERD393265:ERE393265 FAZ393265:FBA393265 FKV393265:FKW393265 FUR393265:FUS393265 GEN393265:GEO393265 GOJ393265:GOK393265 GYF393265:GYG393265 HIB393265:HIC393265 HRX393265:HRY393265 IBT393265:IBU393265 ILP393265:ILQ393265 IVL393265:IVM393265 JFH393265:JFI393265 JPD393265:JPE393265 JYZ393265:JZA393265 KIV393265:KIW393265 KSR393265:KSS393265 LCN393265:LCO393265 LMJ393265:LMK393265 LWF393265:LWG393265 MGB393265:MGC393265 MPX393265:MPY393265 MZT393265:MZU393265 NJP393265:NJQ393265 NTL393265:NTM393265 ODH393265:ODI393265 OND393265:ONE393265 OWZ393265:OXA393265 PGV393265:PGW393265 PQR393265:PQS393265 QAN393265:QAO393265 QKJ393265:QKK393265 QUF393265:QUG393265 REB393265:REC393265 RNX393265:RNY393265 RXT393265:RXU393265 SHP393265:SHQ393265 SRL393265:SRM393265 TBH393265:TBI393265 TLD393265:TLE393265 TUZ393265:TVA393265 UEV393265:UEW393265 UOR393265:UOS393265 UYN393265:UYO393265 VIJ393265:VIK393265 VSF393265:VSG393265 WCB393265:WCC393265 WLX393265:WLY393265 WVT393265:WVU393265 L458801:M458801 JH458801:JI458801 TD458801:TE458801 ACZ458801:ADA458801 AMV458801:AMW458801 AWR458801:AWS458801 BGN458801:BGO458801 BQJ458801:BQK458801 CAF458801:CAG458801 CKB458801:CKC458801 CTX458801:CTY458801 DDT458801:DDU458801 DNP458801:DNQ458801 DXL458801:DXM458801 EHH458801:EHI458801 ERD458801:ERE458801 FAZ458801:FBA458801 FKV458801:FKW458801 FUR458801:FUS458801 GEN458801:GEO458801 GOJ458801:GOK458801 GYF458801:GYG458801 HIB458801:HIC458801 HRX458801:HRY458801 IBT458801:IBU458801 ILP458801:ILQ458801 IVL458801:IVM458801 JFH458801:JFI458801 JPD458801:JPE458801 JYZ458801:JZA458801 KIV458801:KIW458801 KSR458801:KSS458801 LCN458801:LCO458801 LMJ458801:LMK458801 LWF458801:LWG458801 MGB458801:MGC458801 MPX458801:MPY458801 MZT458801:MZU458801 NJP458801:NJQ458801 NTL458801:NTM458801 ODH458801:ODI458801 OND458801:ONE458801 OWZ458801:OXA458801 PGV458801:PGW458801 PQR458801:PQS458801 QAN458801:QAO458801 QKJ458801:QKK458801 QUF458801:QUG458801 REB458801:REC458801 RNX458801:RNY458801 RXT458801:RXU458801 SHP458801:SHQ458801 SRL458801:SRM458801 TBH458801:TBI458801 TLD458801:TLE458801 TUZ458801:TVA458801 UEV458801:UEW458801 UOR458801:UOS458801 UYN458801:UYO458801 VIJ458801:VIK458801 VSF458801:VSG458801 WCB458801:WCC458801 WLX458801:WLY458801 WVT458801:WVU458801 L524337:M524337 JH524337:JI524337 TD524337:TE524337 ACZ524337:ADA524337 AMV524337:AMW524337 AWR524337:AWS524337 BGN524337:BGO524337 BQJ524337:BQK524337 CAF524337:CAG524337 CKB524337:CKC524337 CTX524337:CTY524337 DDT524337:DDU524337 DNP524337:DNQ524337 DXL524337:DXM524337 EHH524337:EHI524337 ERD524337:ERE524337 FAZ524337:FBA524337 FKV524337:FKW524337 FUR524337:FUS524337 GEN524337:GEO524337 GOJ524337:GOK524337 GYF524337:GYG524337 HIB524337:HIC524337 HRX524337:HRY524337 IBT524337:IBU524337 ILP524337:ILQ524337 IVL524337:IVM524337 JFH524337:JFI524337 JPD524337:JPE524337 JYZ524337:JZA524337 KIV524337:KIW524337 KSR524337:KSS524337 LCN524337:LCO524337 LMJ524337:LMK524337 LWF524337:LWG524337 MGB524337:MGC524337 MPX524337:MPY524337 MZT524337:MZU524337 NJP524337:NJQ524337 NTL524337:NTM524337 ODH524337:ODI524337 OND524337:ONE524337 OWZ524337:OXA524337 PGV524337:PGW524337 PQR524337:PQS524337 QAN524337:QAO524337 QKJ524337:QKK524337 QUF524337:QUG524337 REB524337:REC524337 RNX524337:RNY524337 RXT524337:RXU524337 SHP524337:SHQ524337 SRL524337:SRM524337 TBH524337:TBI524337 TLD524337:TLE524337 TUZ524337:TVA524337 UEV524337:UEW524337 UOR524337:UOS524337 UYN524337:UYO524337 VIJ524337:VIK524337 VSF524337:VSG524337 WCB524337:WCC524337 WLX524337:WLY524337 WVT524337:WVU524337 L589873:M589873 JH589873:JI589873 TD589873:TE589873 ACZ589873:ADA589873 AMV589873:AMW589873 AWR589873:AWS589873 BGN589873:BGO589873 BQJ589873:BQK589873 CAF589873:CAG589873 CKB589873:CKC589873 CTX589873:CTY589873 DDT589873:DDU589873 DNP589873:DNQ589873 DXL589873:DXM589873 EHH589873:EHI589873 ERD589873:ERE589873 FAZ589873:FBA589873 FKV589873:FKW589873 FUR589873:FUS589873 GEN589873:GEO589873 GOJ589873:GOK589873 GYF589873:GYG589873 HIB589873:HIC589873 HRX589873:HRY589873 IBT589873:IBU589873 ILP589873:ILQ589873 IVL589873:IVM589873 JFH589873:JFI589873 JPD589873:JPE589873 JYZ589873:JZA589873 KIV589873:KIW589873 KSR589873:KSS589873 LCN589873:LCO589873 LMJ589873:LMK589873 LWF589873:LWG589873 MGB589873:MGC589873 MPX589873:MPY589873 MZT589873:MZU589873 NJP589873:NJQ589873 NTL589873:NTM589873 ODH589873:ODI589873 OND589873:ONE589873 OWZ589873:OXA589873 PGV589873:PGW589873 PQR589873:PQS589873 QAN589873:QAO589873 QKJ589873:QKK589873 QUF589873:QUG589873 REB589873:REC589873 RNX589873:RNY589873 RXT589873:RXU589873 SHP589873:SHQ589873 SRL589873:SRM589873 TBH589873:TBI589873 TLD589873:TLE589873 TUZ589873:TVA589873 UEV589873:UEW589873 UOR589873:UOS589873 UYN589873:UYO589873 VIJ589873:VIK589873 VSF589873:VSG589873 WCB589873:WCC589873 WLX589873:WLY589873 WVT589873:WVU589873 L655409:M655409 JH655409:JI655409 TD655409:TE655409 ACZ655409:ADA655409 AMV655409:AMW655409 AWR655409:AWS655409 BGN655409:BGO655409 BQJ655409:BQK655409 CAF655409:CAG655409 CKB655409:CKC655409 CTX655409:CTY655409 DDT655409:DDU655409 DNP655409:DNQ655409 DXL655409:DXM655409 EHH655409:EHI655409 ERD655409:ERE655409 FAZ655409:FBA655409 FKV655409:FKW655409 FUR655409:FUS655409 GEN655409:GEO655409 GOJ655409:GOK655409 GYF655409:GYG655409 HIB655409:HIC655409 HRX655409:HRY655409 IBT655409:IBU655409 ILP655409:ILQ655409 IVL655409:IVM655409 JFH655409:JFI655409 JPD655409:JPE655409 JYZ655409:JZA655409 KIV655409:KIW655409 KSR655409:KSS655409 LCN655409:LCO655409 LMJ655409:LMK655409 LWF655409:LWG655409 MGB655409:MGC655409 MPX655409:MPY655409 MZT655409:MZU655409 NJP655409:NJQ655409 NTL655409:NTM655409 ODH655409:ODI655409 OND655409:ONE655409 OWZ655409:OXA655409 PGV655409:PGW655409 PQR655409:PQS655409 QAN655409:QAO655409 QKJ655409:QKK655409 QUF655409:QUG655409 REB655409:REC655409 RNX655409:RNY655409 RXT655409:RXU655409 SHP655409:SHQ655409 SRL655409:SRM655409 TBH655409:TBI655409 TLD655409:TLE655409 TUZ655409:TVA655409 UEV655409:UEW655409 UOR655409:UOS655409 UYN655409:UYO655409 VIJ655409:VIK655409 VSF655409:VSG655409 WCB655409:WCC655409 WLX655409:WLY655409 WVT655409:WVU655409 L720945:M720945 JH720945:JI720945 TD720945:TE720945 ACZ720945:ADA720945 AMV720945:AMW720945 AWR720945:AWS720945 BGN720945:BGO720945 BQJ720945:BQK720945 CAF720945:CAG720945 CKB720945:CKC720945 CTX720945:CTY720945 DDT720945:DDU720945 DNP720945:DNQ720945 DXL720945:DXM720945 EHH720945:EHI720945 ERD720945:ERE720945 FAZ720945:FBA720945 FKV720945:FKW720945 FUR720945:FUS720945 GEN720945:GEO720945 GOJ720945:GOK720945 GYF720945:GYG720945 HIB720945:HIC720945 HRX720945:HRY720945 IBT720945:IBU720945 ILP720945:ILQ720945 IVL720945:IVM720945 JFH720945:JFI720945 JPD720945:JPE720945 JYZ720945:JZA720945 KIV720945:KIW720945 KSR720945:KSS720945 LCN720945:LCO720945 LMJ720945:LMK720945 LWF720945:LWG720945 MGB720945:MGC720945 MPX720945:MPY720945 MZT720945:MZU720945 NJP720945:NJQ720945 NTL720945:NTM720945 ODH720945:ODI720945 OND720945:ONE720945 OWZ720945:OXA720945 PGV720945:PGW720945 PQR720945:PQS720945 QAN720945:QAO720945 QKJ720945:QKK720945 QUF720945:QUG720945 REB720945:REC720945 RNX720945:RNY720945 RXT720945:RXU720945 SHP720945:SHQ720945 SRL720945:SRM720945 TBH720945:TBI720945 TLD720945:TLE720945 TUZ720945:TVA720945 UEV720945:UEW720945 UOR720945:UOS720945 UYN720945:UYO720945 VIJ720945:VIK720945 VSF720945:VSG720945 WCB720945:WCC720945 WLX720945:WLY720945 WVT720945:WVU720945 L786481:M786481 JH786481:JI786481 TD786481:TE786481 ACZ786481:ADA786481 AMV786481:AMW786481 AWR786481:AWS786481 BGN786481:BGO786481 BQJ786481:BQK786481 CAF786481:CAG786481 CKB786481:CKC786481 CTX786481:CTY786481 DDT786481:DDU786481 DNP786481:DNQ786481 DXL786481:DXM786481 EHH786481:EHI786481 ERD786481:ERE786481 FAZ786481:FBA786481 FKV786481:FKW786481 FUR786481:FUS786481 GEN786481:GEO786481 GOJ786481:GOK786481 GYF786481:GYG786481 HIB786481:HIC786481 HRX786481:HRY786481 IBT786481:IBU786481 ILP786481:ILQ786481 IVL786481:IVM786481 JFH786481:JFI786481 JPD786481:JPE786481 JYZ786481:JZA786481 KIV786481:KIW786481 KSR786481:KSS786481 LCN786481:LCO786481 LMJ786481:LMK786481 LWF786481:LWG786481 MGB786481:MGC786481 MPX786481:MPY786481 MZT786481:MZU786481 NJP786481:NJQ786481 NTL786481:NTM786481 ODH786481:ODI786481 OND786481:ONE786481 OWZ786481:OXA786481 PGV786481:PGW786481 PQR786481:PQS786481 QAN786481:QAO786481 QKJ786481:QKK786481 QUF786481:QUG786481 REB786481:REC786481 RNX786481:RNY786481 RXT786481:RXU786481 SHP786481:SHQ786481 SRL786481:SRM786481 TBH786481:TBI786481 TLD786481:TLE786481 TUZ786481:TVA786481 UEV786481:UEW786481 UOR786481:UOS786481 UYN786481:UYO786481 VIJ786481:VIK786481 VSF786481:VSG786481 WCB786481:WCC786481 WLX786481:WLY786481 WVT786481:WVU786481 L852017:M852017 JH852017:JI852017 TD852017:TE852017 ACZ852017:ADA852017 AMV852017:AMW852017 AWR852017:AWS852017 BGN852017:BGO852017 BQJ852017:BQK852017 CAF852017:CAG852017 CKB852017:CKC852017 CTX852017:CTY852017 DDT852017:DDU852017 DNP852017:DNQ852017 DXL852017:DXM852017 EHH852017:EHI852017 ERD852017:ERE852017 FAZ852017:FBA852017 FKV852017:FKW852017 FUR852017:FUS852017 GEN852017:GEO852017 GOJ852017:GOK852017 GYF852017:GYG852017 HIB852017:HIC852017 HRX852017:HRY852017 IBT852017:IBU852017 ILP852017:ILQ852017 IVL852017:IVM852017 JFH852017:JFI852017 JPD852017:JPE852017 JYZ852017:JZA852017 KIV852017:KIW852017 KSR852017:KSS852017 LCN852017:LCO852017 LMJ852017:LMK852017 LWF852017:LWG852017 MGB852017:MGC852017 MPX852017:MPY852017 MZT852017:MZU852017 NJP852017:NJQ852017 NTL852017:NTM852017 ODH852017:ODI852017 OND852017:ONE852017 OWZ852017:OXA852017 PGV852017:PGW852017 PQR852017:PQS852017 QAN852017:QAO852017 QKJ852017:QKK852017 QUF852017:QUG852017 REB852017:REC852017 RNX852017:RNY852017 RXT852017:RXU852017 SHP852017:SHQ852017 SRL852017:SRM852017 TBH852017:TBI852017 TLD852017:TLE852017 TUZ852017:TVA852017 UEV852017:UEW852017 UOR852017:UOS852017 UYN852017:UYO852017 VIJ852017:VIK852017 VSF852017:VSG852017 WCB852017:WCC852017 WLX852017:WLY852017 WVT852017:WVU852017 L917553:M917553 JH917553:JI917553 TD917553:TE917553 ACZ917553:ADA917553 AMV917553:AMW917553 AWR917553:AWS917553 BGN917553:BGO917553 BQJ917553:BQK917553 CAF917553:CAG917553 CKB917553:CKC917553 CTX917553:CTY917553 DDT917553:DDU917553 DNP917553:DNQ917553 DXL917553:DXM917553 EHH917553:EHI917553 ERD917553:ERE917553 FAZ917553:FBA917553 FKV917553:FKW917553 FUR917553:FUS917553 GEN917553:GEO917553 GOJ917553:GOK917553 GYF917553:GYG917553 HIB917553:HIC917553 HRX917553:HRY917553 IBT917553:IBU917553 ILP917553:ILQ917553 IVL917553:IVM917553 JFH917553:JFI917553 JPD917553:JPE917553 JYZ917553:JZA917553 KIV917553:KIW917553 KSR917553:KSS917553 LCN917553:LCO917553 LMJ917553:LMK917553 LWF917553:LWG917553 MGB917553:MGC917553 MPX917553:MPY917553 MZT917553:MZU917553 NJP917553:NJQ917553 NTL917553:NTM917553 ODH917553:ODI917553 OND917553:ONE917553 OWZ917553:OXA917553 PGV917553:PGW917553 PQR917553:PQS917553 QAN917553:QAO917553 QKJ917553:QKK917553 QUF917553:QUG917553 REB917553:REC917553 RNX917553:RNY917553 RXT917553:RXU917553 SHP917553:SHQ917553 SRL917553:SRM917553 TBH917553:TBI917553 TLD917553:TLE917553 TUZ917553:TVA917553 UEV917553:UEW917553 UOR917553:UOS917553 UYN917553:UYO917553 VIJ917553:VIK917553 VSF917553:VSG917553 WCB917553:WCC917553 WLX917553:WLY917553 WVT917553:WVU917553 L983089:M983089 JH983089:JI983089 TD983089:TE983089 ACZ983089:ADA983089 AMV983089:AMW983089 AWR983089:AWS983089 BGN983089:BGO983089 BQJ983089:BQK983089 CAF983089:CAG983089 CKB983089:CKC983089 CTX983089:CTY983089 DDT983089:DDU983089 DNP983089:DNQ983089 DXL983089:DXM983089 EHH983089:EHI983089 ERD983089:ERE983089 FAZ983089:FBA983089 FKV983089:FKW983089 FUR983089:FUS983089 GEN983089:GEO983089 GOJ983089:GOK983089 GYF983089:GYG983089 HIB983089:HIC983089 HRX983089:HRY983089 IBT983089:IBU983089 ILP983089:ILQ983089 IVL983089:IVM983089 JFH983089:JFI983089 JPD983089:JPE983089 JYZ983089:JZA983089 KIV983089:KIW983089 KSR983089:KSS983089 LCN983089:LCO983089 LMJ983089:LMK983089 LWF983089:LWG983089 MGB983089:MGC983089 MPX983089:MPY983089 MZT983089:MZU983089 NJP983089:NJQ983089 NTL983089:NTM983089 ODH983089:ODI983089 OND983089:ONE983089 OWZ983089:OXA983089 PGV983089:PGW983089 PQR983089:PQS983089 QAN983089:QAO983089 QKJ983089:QKK983089 QUF983089:QUG983089 REB983089:REC983089 RNX983089:RNY983089 RXT983089:RXU983089 SHP983089:SHQ983089 SRL983089:SRM983089 TBH983089:TBI983089 TLD983089:TLE983089 TUZ983089:TVA983089 UEV983089:UEW983089 UOR983089:UOS983089 UYN983089:UYO983089 VIJ983089:VIK983089 VSF983089:VSG983089 WCB983089:WCC983089 WLX983089:WLY983089 WVT983089:WVU983089">
      <formula1>$T$51:$T$52</formula1>
    </dataValidation>
    <dataValidation imeMode="hiragana" allowBlank="1" showInputMessage="1" showErrorMessage="1" promptTitle="審判員の氏名入力" prompt="試合に参加する審判員の氏名を入力して下さい。" sqref="E47:G49 JA47:JC49 SW47:SY49 ACS47:ACU49 AMO47:AMQ49 AWK47:AWM49 BGG47:BGI49 BQC47:BQE49 BZY47:CAA49 CJU47:CJW49 CTQ47:CTS49 DDM47:DDO49 DNI47:DNK49 DXE47:DXG49 EHA47:EHC49 EQW47:EQY49 FAS47:FAU49 FKO47:FKQ49 FUK47:FUM49 GEG47:GEI49 GOC47:GOE49 GXY47:GYA49 HHU47:HHW49 HRQ47:HRS49 IBM47:IBO49 ILI47:ILK49 IVE47:IVG49 JFA47:JFC49 JOW47:JOY49 JYS47:JYU49 KIO47:KIQ49 KSK47:KSM49 LCG47:LCI49 LMC47:LME49 LVY47:LWA49 MFU47:MFW49 MPQ47:MPS49 MZM47:MZO49 NJI47:NJK49 NTE47:NTG49 ODA47:ODC49 OMW47:OMY49 OWS47:OWU49 PGO47:PGQ49 PQK47:PQM49 QAG47:QAI49 QKC47:QKE49 QTY47:QUA49 RDU47:RDW49 RNQ47:RNS49 RXM47:RXO49 SHI47:SHK49 SRE47:SRG49 TBA47:TBC49 TKW47:TKY49 TUS47:TUU49 UEO47:UEQ49 UOK47:UOM49 UYG47:UYI49 VIC47:VIE49 VRY47:VSA49 WBU47:WBW49 WLQ47:WLS49 WVM47:WVO49 E65583:G65585 JA65583:JC65585 SW65583:SY65585 ACS65583:ACU65585 AMO65583:AMQ65585 AWK65583:AWM65585 BGG65583:BGI65585 BQC65583:BQE65585 BZY65583:CAA65585 CJU65583:CJW65585 CTQ65583:CTS65585 DDM65583:DDO65585 DNI65583:DNK65585 DXE65583:DXG65585 EHA65583:EHC65585 EQW65583:EQY65585 FAS65583:FAU65585 FKO65583:FKQ65585 FUK65583:FUM65585 GEG65583:GEI65585 GOC65583:GOE65585 GXY65583:GYA65585 HHU65583:HHW65585 HRQ65583:HRS65585 IBM65583:IBO65585 ILI65583:ILK65585 IVE65583:IVG65585 JFA65583:JFC65585 JOW65583:JOY65585 JYS65583:JYU65585 KIO65583:KIQ65585 KSK65583:KSM65585 LCG65583:LCI65585 LMC65583:LME65585 LVY65583:LWA65585 MFU65583:MFW65585 MPQ65583:MPS65585 MZM65583:MZO65585 NJI65583:NJK65585 NTE65583:NTG65585 ODA65583:ODC65585 OMW65583:OMY65585 OWS65583:OWU65585 PGO65583:PGQ65585 PQK65583:PQM65585 QAG65583:QAI65585 QKC65583:QKE65585 QTY65583:QUA65585 RDU65583:RDW65585 RNQ65583:RNS65585 RXM65583:RXO65585 SHI65583:SHK65585 SRE65583:SRG65585 TBA65583:TBC65585 TKW65583:TKY65585 TUS65583:TUU65585 UEO65583:UEQ65585 UOK65583:UOM65585 UYG65583:UYI65585 VIC65583:VIE65585 VRY65583:VSA65585 WBU65583:WBW65585 WLQ65583:WLS65585 WVM65583:WVO65585 E131119:G131121 JA131119:JC131121 SW131119:SY131121 ACS131119:ACU131121 AMO131119:AMQ131121 AWK131119:AWM131121 BGG131119:BGI131121 BQC131119:BQE131121 BZY131119:CAA131121 CJU131119:CJW131121 CTQ131119:CTS131121 DDM131119:DDO131121 DNI131119:DNK131121 DXE131119:DXG131121 EHA131119:EHC131121 EQW131119:EQY131121 FAS131119:FAU131121 FKO131119:FKQ131121 FUK131119:FUM131121 GEG131119:GEI131121 GOC131119:GOE131121 GXY131119:GYA131121 HHU131119:HHW131121 HRQ131119:HRS131121 IBM131119:IBO131121 ILI131119:ILK131121 IVE131119:IVG131121 JFA131119:JFC131121 JOW131119:JOY131121 JYS131119:JYU131121 KIO131119:KIQ131121 KSK131119:KSM131121 LCG131119:LCI131121 LMC131119:LME131121 LVY131119:LWA131121 MFU131119:MFW131121 MPQ131119:MPS131121 MZM131119:MZO131121 NJI131119:NJK131121 NTE131119:NTG131121 ODA131119:ODC131121 OMW131119:OMY131121 OWS131119:OWU131121 PGO131119:PGQ131121 PQK131119:PQM131121 QAG131119:QAI131121 QKC131119:QKE131121 QTY131119:QUA131121 RDU131119:RDW131121 RNQ131119:RNS131121 RXM131119:RXO131121 SHI131119:SHK131121 SRE131119:SRG131121 TBA131119:TBC131121 TKW131119:TKY131121 TUS131119:TUU131121 UEO131119:UEQ131121 UOK131119:UOM131121 UYG131119:UYI131121 VIC131119:VIE131121 VRY131119:VSA131121 WBU131119:WBW131121 WLQ131119:WLS131121 WVM131119:WVO131121 E196655:G196657 JA196655:JC196657 SW196655:SY196657 ACS196655:ACU196657 AMO196655:AMQ196657 AWK196655:AWM196657 BGG196655:BGI196657 BQC196655:BQE196657 BZY196655:CAA196657 CJU196655:CJW196657 CTQ196655:CTS196657 DDM196655:DDO196657 DNI196655:DNK196657 DXE196655:DXG196657 EHA196655:EHC196657 EQW196655:EQY196657 FAS196655:FAU196657 FKO196655:FKQ196657 FUK196655:FUM196657 GEG196655:GEI196657 GOC196655:GOE196657 GXY196655:GYA196657 HHU196655:HHW196657 HRQ196655:HRS196657 IBM196655:IBO196657 ILI196655:ILK196657 IVE196655:IVG196657 JFA196655:JFC196657 JOW196655:JOY196657 JYS196655:JYU196657 KIO196655:KIQ196657 KSK196655:KSM196657 LCG196655:LCI196657 LMC196655:LME196657 LVY196655:LWA196657 MFU196655:MFW196657 MPQ196655:MPS196657 MZM196655:MZO196657 NJI196655:NJK196657 NTE196655:NTG196657 ODA196655:ODC196657 OMW196655:OMY196657 OWS196655:OWU196657 PGO196655:PGQ196657 PQK196655:PQM196657 QAG196655:QAI196657 QKC196655:QKE196657 QTY196655:QUA196657 RDU196655:RDW196657 RNQ196655:RNS196657 RXM196655:RXO196657 SHI196655:SHK196657 SRE196655:SRG196657 TBA196655:TBC196657 TKW196655:TKY196657 TUS196655:TUU196657 UEO196655:UEQ196657 UOK196655:UOM196657 UYG196655:UYI196657 VIC196655:VIE196657 VRY196655:VSA196657 WBU196655:WBW196657 WLQ196655:WLS196657 WVM196655:WVO196657 E262191:G262193 JA262191:JC262193 SW262191:SY262193 ACS262191:ACU262193 AMO262191:AMQ262193 AWK262191:AWM262193 BGG262191:BGI262193 BQC262191:BQE262193 BZY262191:CAA262193 CJU262191:CJW262193 CTQ262191:CTS262193 DDM262191:DDO262193 DNI262191:DNK262193 DXE262191:DXG262193 EHA262191:EHC262193 EQW262191:EQY262193 FAS262191:FAU262193 FKO262191:FKQ262193 FUK262191:FUM262193 GEG262191:GEI262193 GOC262191:GOE262193 GXY262191:GYA262193 HHU262191:HHW262193 HRQ262191:HRS262193 IBM262191:IBO262193 ILI262191:ILK262193 IVE262191:IVG262193 JFA262191:JFC262193 JOW262191:JOY262193 JYS262191:JYU262193 KIO262191:KIQ262193 KSK262191:KSM262193 LCG262191:LCI262193 LMC262191:LME262193 LVY262191:LWA262193 MFU262191:MFW262193 MPQ262191:MPS262193 MZM262191:MZO262193 NJI262191:NJK262193 NTE262191:NTG262193 ODA262191:ODC262193 OMW262191:OMY262193 OWS262191:OWU262193 PGO262191:PGQ262193 PQK262191:PQM262193 QAG262191:QAI262193 QKC262191:QKE262193 QTY262191:QUA262193 RDU262191:RDW262193 RNQ262191:RNS262193 RXM262191:RXO262193 SHI262191:SHK262193 SRE262191:SRG262193 TBA262191:TBC262193 TKW262191:TKY262193 TUS262191:TUU262193 UEO262191:UEQ262193 UOK262191:UOM262193 UYG262191:UYI262193 VIC262191:VIE262193 VRY262191:VSA262193 WBU262191:WBW262193 WLQ262191:WLS262193 WVM262191:WVO262193 E327727:G327729 JA327727:JC327729 SW327727:SY327729 ACS327727:ACU327729 AMO327727:AMQ327729 AWK327727:AWM327729 BGG327727:BGI327729 BQC327727:BQE327729 BZY327727:CAA327729 CJU327727:CJW327729 CTQ327727:CTS327729 DDM327727:DDO327729 DNI327727:DNK327729 DXE327727:DXG327729 EHA327727:EHC327729 EQW327727:EQY327729 FAS327727:FAU327729 FKO327727:FKQ327729 FUK327727:FUM327729 GEG327727:GEI327729 GOC327727:GOE327729 GXY327727:GYA327729 HHU327727:HHW327729 HRQ327727:HRS327729 IBM327727:IBO327729 ILI327727:ILK327729 IVE327727:IVG327729 JFA327727:JFC327729 JOW327727:JOY327729 JYS327727:JYU327729 KIO327727:KIQ327729 KSK327727:KSM327729 LCG327727:LCI327729 LMC327727:LME327729 LVY327727:LWA327729 MFU327727:MFW327729 MPQ327727:MPS327729 MZM327727:MZO327729 NJI327727:NJK327729 NTE327727:NTG327729 ODA327727:ODC327729 OMW327727:OMY327729 OWS327727:OWU327729 PGO327727:PGQ327729 PQK327727:PQM327729 QAG327727:QAI327729 QKC327727:QKE327729 QTY327727:QUA327729 RDU327727:RDW327729 RNQ327727:RNS327729 RXM327727:RXO327729 SHI327727:SHK327729 SRE327727:SRG327729 TBA327727:TBC327729 TKW327727:TKY327729 TUS327727:TUU327729 UEO327727:UEQ327729 UOK327727:UOM327729 UYG327727:UYI327729 VIC327727:VIE327729 VRY327727:VSA327729 WBU327727:WBW327729 WLQ327727:WLS327729 WVM327727:WVO327729 E393263:G393265 JA393263:JC393265 SW393263:SY393265 ACS393263:ACU393265 AMO393263:AMQ393265 AWK393263:AWM393265 BGG393263:BGI393265 BQC393263:BQE393265 BZY393263:CAA393265 CJU393263:CJW393265 CTQ393263:CTS393265 DDM393263:DDO393265 DNI393263:DNK393265 DXE393263:DXG393265 EHA393263:EHC393265 EQW393263:EQY393265 FAS393263:FAU393265 FKO393263:FKQ393265 FUK393263:FUM393265 GEG393263:GEI393265 GOC393263:GOE393265 GXY393263:GYA393265 HHU393263:HHW393265 HRQ393263:HRS393265 IBM393263:IBO393265 ILI393263:ILK393265 IVE393263:IVG393265 JFA393263:JFC393265 JOW393263:JOY393265 JYS393263:JYU393265 KIO393263:KIQ393265 KSK393263:KSM393265 LCG393263:LCI393265 LMC393263:LME393265 LVY393263:LWA393265 MFU393263:MFW393265 MPQ393263:MPS393265 MZM393263:MZO393265 NJI393263:NJK393265 NTE393263:NTG393265 ODA393263:ODC393265 OMW393263:OMY393265 OWS393263:OWU393265 PGO393263:PGQ393265 PQK393263:PQM393265 QAG393263:QAI393265 QKC393263:QKE393265 QTY393263:QUA393265 RDU393263:RDW393265 RNQ393263:RNS393265 RXM393263:RXO393265 SHI393263:SHK393265 SRE393263:SRG393265 TBA393263:TBC393265 TKW393263:TKY393265 TUS393263:TUU393265 UEO393263:UEQ393265 UOK393263:UOM393265 UYG393263:UYI393265 VIC393263:VIE393265 VRY393263:VSA393265 WBU393263:WBW393265 WLQ393263:WLS393265 WVM393263:WVO393265 E458799:G458801 JA458799:JC458801 SW458799:SY458801 ACS458799:ACU458801 AMO458799:AMQ458801 AWK458799:AWM458801 BGG458799:BGI458801 BQC458799:BQE458801 BZY458799:CAA458801 CJU458799:CJW458801 CTQ458799:CTS458801 DDM458799:DDO458801 DNI458799:DNK458801 DXE458799:DXG458801 EHA458799:EHC458801 EQW458799:EQY458801 FAS458799:FAU458801 FKO458799:FKQ458801 FUK458799:FUM458801 GEG458799:GEI458801 GOC458799:GOE458801 GXY458799:GYA458801 HHU458799:HHW458801 HRQ458799:HRS458801 IBM458799:IBO458801 ILI458799:ILK458801 IVE458799:IVG458801 JFA458799:JFC458801 JOW458799:JOY458801 JYS458799:JYU458801 KIO458799:KIQ458801 KSK458799:KSM458801 LCG458799:LCI458801 LMC458799:LME458801 LVY458799:LWA458801 MFU458799:MFW458801 MPQ458799:MPS458801 MZM458799:MZO458801 NJI458799:NJK458801 NTE458799:NTG458801 ODA458799:ODC458801 OMW458799:OMY458801 OWS458799:OWU458801 PGO458799:PGQ458801 PQK458799:PQM458801 QAG458799:QAI458801 QKC458799:QKE458801 QTY458799:QUA458801 RDU458799:RDW458801 RNQ458799:RNS458801 RXM458799:RXO458801 SHI458799:SHK458801 SRE458799:SRG458801 TBA458799:TBC458801 TKW458799:TKY458801 TUS458799:TUU458801 UEO458799:UEQ458801 UOK458799:UOM458801 UYG458799:UYI458801 VIC458799:VIE458801 VRY458799:VSA458801 WBU458799:WBW458801 WLQ458799:WLS458801 WVM458799:WVO458801 E524335:G524337 JA524335:JC524337 SW524335:SY524337 ACS524335:ACU524337 AMO524335:AMQ524337 AWK524335:AWM524337 BGG524335:BGI524337 BQC524335:BQE524337 BZY524335:CAA524337 CJU524335:CJW524337 CTQ524335:CTS524337 DDM524335:DDO524337 DNI524335:DNK524337 DXE524335:DXG524337 EHA524335:EHC524337 EQW524335:EQY524337 FAS524335:FAU524337 FKO524335:FKQ524337 FUK524335:FUM524337 GEG524335:GEI524337 GOC524335:GOE524337 GXY524335:GYA524337 HHU524335:HHW524337 HRQ524335:HRS524337 IBM524335:IBO524337 ILI524335:ILK524337 IVE524335:IVG524337 JFA524335:JFC524337 JOW524335:JOY524337 JYS524335:JYU524337 KIO524335:KIQ524337 KSK524335:KSM524337 LCG524335:LCI524337 LMC524335:LME524337 LVY524335:LWA524337 MFU524335:MFW524337 MPQ524335:MPS524337 MZM524335:MZO524337 NJI524335:NJK524337 NTE524335:NTG524337 ODA524335:ODC524337 OMW524335:OMY524337 OWS524335:OWU524337 PGO524335:PGQ524337 PQK524335:PQM524337 QAG524335:QAI524337 QKC524335:QKE524337 QTY524335:QUA524337 RDU524335:RDW524337 RNQ524335:RNS524337 RXM524335:RXO524337 SHI524335:SHK524337 SRE524335:SRG524337 TBA524335:TBC524337 TKW524335:TKY524337 TUS524335:TUU524337 UEO524335:UEQ524337 UOK524335:UOM524337 UYG524335:UYI524337 VIC524335:VIE524337 VRY524335:VSA524337 WBU524335:WBW524337 WLQ524335:WLS524337 WVM524335:WVO524337 E589871:G589873 JA589871:JC589873 SW589871:SY589873 ACS589871:ACU589873 AMO589871:AMQ589873 AWK589871:AWM589873 BGG589871:BGI589873 BQC589871:BQE589873 BZY589871:CAA589873 CJU589871:CJW589873 CTQ589871:CTS589873 DDM589871:DDO589873 DNI589871:DNK589873 DXE589871:DXG589873 EHA589871:EHC589873 EQW589871:EQY589873 FAS589871:FAU589873 FKO589871:FKQ589873 FUK589871:FUM589873 GEG589871:GEI589873 GOC589871:GOE589873 GXY589871:GYA589873 HHU589871:HHW589873 HRQ589871:HRS589873 IBM589871:IBO589873 ILI589871:ILK589873 IVE589871:IVG589873 JFA589871:JFC589873 JOW589871:JOY589873 JYS589871:JYU589873 KIO589871:KIQ589873 KSK589871:KSM589873 LCG589871:LCI589873 LMC589871:LME589873 LVY589871:LWA589873 MFU589871:MFW589873 MPQ589871:MPS589873 MZM589871:MZO589873 NJI589871:NJK589873 NTE589871:NTG589873 ODA589871:ODC589873 OMW589871:OMY589873 OWS589871:OWU589873 PGO589871:PGQ589873 PQK589871:PQM589873 QAG589871:QAI589873 QKC589871:QKE589873 QTY589871:QUA589873 RDU589871:RDW589873 RNQ589871:RNS589873 RXM589871:RXO589873 SHI589871:SHK589873 SRE589871:SRG589873 TBA589871:TBC589873 TKW589871:TKY589873 TUS589871:TUU589873 UEO589871:UEQ589873 UOK589871:UOM589873 UYG589871:UYI589873 VIC589871:VIE589873 VRY589871:VSA589873 WBU589871:WBW589873 WLQ589871:WLS589873 WVM589871:WVO589873 E655407:G655409 JA655407:JC655409 SW655407:SY655409 ACS655407:ACU655409 AMO655407:AMQ655409 AWK655407:AWM655409 BGG655407:BGI655409 BQC655407:BQE655409 BZY655407:CAA655409 CJU655407:CJW655409 CTQ655407:CTS655409 DDM655407:DDO655409 DNI655407:DNK655409 DXE655407:DXG655409 EHA655407:EHC655409 EQW655407:EQY655409 FAS655407:FAU655409 FKO655407:FKQ655409 FUK655407:FUM655409 GEG655407:GEI655409 GOC655407:GOE655409 GXY655407:GYA655409 HHU655407:HHW655409 HRQ655407:HRS655409 IBM655407:IBO655409 ILI655407:ILK655409 IVE655407:IVG655409 JFA655407:JFC655409 JOW655407:JOY655409 JYS655407:JYU655409 KIO655407:KIQ655409 KSK655407:KSM655409 LCG655407:LCI655409 LMC655407:LME655409 LVY655407:LWA655409 MFU655407:MFW655409 MPQ655407:MPS655409 MZM655407:MZO655409 NJI655407:NJK655409 NTE655407:NTG655409 ODA655407:ODC655409 OMW655407:OMY655409 OWS655407:OWU655409 PGO655407:PGQ655409 PQK655407:PQM655409 QAG655407:QAI655409 QKC655407:QKE655409 QTY655407:QUA655409 RDU655407:RDW655409 RNQ655407:RNS655409 RXM655407:RXO655409 SHI655407:SHK655409 SRE655407:SRG655409 TBA655407:TBC655409 TKW655407:TKY655409 TUS655407:TUU655409 UEO655407:UEQ655409 UOK655407:UOM655409 UYG655407:UYI655409 VIC655407:VIE655409 VRY655407:VSA655409 WBU655407:WBW655409 WLQ655407:WLS655409 WVM655407:WVO655409 E720943:G720945 JA720943:JC720945 SW720943:SY720945 ACS720943:ACU720945 AMO720943:AMQ720945 AWK720943:AWM720945 BGG720943:BGI720945 BQC720943:BQE720945 BZY720943:CAA720945 CJU720943:CJW720945 CTQ720943:CTS720945 DDM720943:DDO720945 DNI720943:DNK720945 DXE720943:DXG720945 EHA720943:EHC720945 EQW720943:EQY720945 FAS720943:FAU720945 FKO720943:FKQ720945 FUK720943:FUM720945 GEG720943:GEI720945 GOC720943:GOE720945 GXY720943:GYA720945 HHU720943:HHW720945 HRQ720943:HRS720945 IBM720943:IBO720945 ILI720943:ILK720945 IVE720943:IVG720945 JFA720943:JFC720945 JOW720943:JOY720945 JYS720943:JYU720945 KIO720943:KIQ720945 KSK720943:KSM720945 LCG720943:LCI720945 LMC720943:LME720945 LVY720943:LWA720945 MFU720943:MFW720945 MPQ720943:MPS720945 MZM720943:MZO720945 NJI720943:NJK720945 NTE720943:NTG720945 ODA720943:ODC720945 OMW720943:OMY720945 OWS720943:OWU720945 PGO720943:PGQ720945 PQK720943:PQM720945 QAG720943:QAI720945 QKC720943:QKE720945 QTY720943:QUA720945 RDU720943:RDW720945 RNQ720943:RNS720945 RXM720943:RXO720945 SHI720943:SHK720945 SRE720943:SRG720945 TBA720943:TBC720945 TKW720943:TKY720945 TUS720943:TUU720945 UEO720943:UEQ720945 UOK720943:UOM720945 UYG720943:UYI720945 VIC720943:VIE720945 VRY720943:VSA720945 WBU720943:WBW720945 WLQ720943:WLS720945 WVM720943:WVO720945 E786479:G786481 JA786479:JC786481 SW786479:SY786481 ACS786479:ACU786481 AMO786479:AMQ786481 AWK786479:AWM786481 BGG786479:BGI786481 BQC786479:BQE786481 BZY786479:CAA786481 CJU786479:CJW786481 CTQ786479:CTS786481 DDM786479:DDO786481 DNI786479:DNK786481 DXE786479:DXG786481 EHA786479:EHC786481 EQW786479:EQY786481 FAS786479:FAU786481 FKO786479:FKQ786481 FUK786479:FUM786481 GEG786479:GEI786481 GOC786479:GOE786481 GXY786479:GYA786481 HHU786479:HHW786481 HRQ786479:HRS786481 IBM786479:IBO786481 ILI786479:ILK786481 IVE786479:IVG786481 JFA786479:JFC786481 JOW786479:JOY786481 JYS786479:JYU786481 KIO786479:KIQ786481 KSK786479:KSM786481 LCG786479:LCI786481 LMC786479:LME786481 LVY786479:LWA786481 MFU786479:MFW786481 MPQ786479:MPS786481 MZM786479:MZO786481 NJI786479:NJK786481 NTE786479:NTG786481 ODA786479:ODC786481 OMW786479:OMY786481 OWS786479:OWU786481 PGO786479:PGQ786481 PQK786479:PQM786481 QAG786479:QAI786481 QKC786479:QKE786481 QTY786479:QUA786481 RDU786479:RDW786481 RNQ786479:RNS786481 RXM786479:RXO786481 SHI786479:SHK786481 SRE786479:SRG786481 TBA786479:TBC786481 TKW786479:TKY786481 TUS786479:TUU786481 UEO786479:UEQ786481 UOK786479:UOM786481 UYG786479:UYI786481 VIC786479:VIE786481 VRY786479:VSA786481 WBU786479:WBW786481 WLQ786479:WLS786481 WVM786479:WVO786481 E852015:G852017 JA852015:JC852017 SW852015:SY852017 ACS852015:ACU852017 AMO852015:AMQ852017 AWK852015:AWM852017 BGG852015:BGI852017 BQC852015:BQE852017 BZY852015:CAA852017 CJU852015:CJW852017 CTQ852015:CTS852017 DDM852015:DDO852017 DNI852015:DNK852017 DXE852015:DXG852017 EHA852015:EHC852017 EQW852015:EQY852017 FAS852015:FAU852017 FKO852015:FKQ852017 FUK852015:FUM852017 GEG852015:GEI852017 GOC852015:GOE852017 GXY852015:GYA852017 HHU852015:HHW852017 HRQ852015:HRS852017 IBM852015:IBO852017 ILI852015:ILK852017 IVE852015:IVG852017 JFA852015:JFC852017 JOW852015:JOY852017 JYS852015:JYU852017 KIO852015:KIQ852017 KSK852015:KSM852017 LCG852015:LCI852017 LMC852015:LME852017 LVY852015:LWA852017 MFU852015:MFW852017 MPQ852015:MPS852017 MZM852015:MZO852017 NJI852015:NJK852017 NTE852015:NTG852017 ODA852015:ODC852017 OMW852015:OMY852017 OWS852015:OWU852017 PGO852015:PGQ852017 PQK852015:PQM852017 QAG852015:QAI852017 QKC852015:QKE852017 QTY852015:QUA852017 RDU852015:RDW852017 RNQ852015:RNS852017 RXM852015:RXO852017 SHI852015:SHK852017 SRE852015:SRG852017 TBA852015:TBC852017 TKW852015:TKY852017 TUS852015:TUU852017 UEO852015:UEQ852017 UOK852015:UOM852017 UYG852015:UYI852017 VIC852015:VIE852017 VRY852015:VSA852017 WBU852015:WBW852017 WLQ852015:WLS852017 WVM852015:WVO852017 E917551:G917553 JA917551:JC917553 SW917551:SY917553 ACS917551:ACU917553 AMO917551:AMQ917553 AWK917551:AWM917553 BGG917551:BGI917553 BQC917551:BQE917553 BZY917551:CAA917553 CJU917551:CJW917553 CTQ917551:CTS917553 DDM917551:DDO917553 DNI917551:DNK917553 DXE917551:DXG917553 EHA917551:EHC917553 EQW917551:EQY917553 FAS917551:FAU917553 FKO917551:FKQ917553 FUK917551:FUM917553 GEG917551:GEI917553 GOC917551:GOE917553 GXY917551:GYA917553 HHU917551:HHW917553 HRQ917551:HRS917553 IBM917551:IBO917553 ILI917551:ILK917553 IVE917551:IVG917553 JFA917551:JFC917553 JOW917551:JOY917553 JYS917551:JYU917553 KIO917551:KIQ917553 KSK917551:KSM917553 LCG917551:LCI917553 LMC917551:LME917553 LVY917551:LWA917553 MFU917551:MFW917553 MPQ917551:MPS917553 MZM917551:MZO917553 NJI917551:NJK917553 NTE917551:NTG917553 ODA917551:ODC917553 OMW917551:OMY917553 OWS917551:OWU917553 PGO917551:PGQ917553 PQK917551:PQM917553 QAG917551:QAI917553 QKC917551:QKE917553 QTY917551:QUA917553 RDU917551:RDW917553 RNQ917551:RNS917553 RXM917551:RXO917553 SHI917551:SHK917553 SRE917551:SRG917553 TBA917551:TBC917553 TKW917551:TKY917553 TUS917551:TUU917553 UEO917551:UEQ917553 UOK917551:UOM917553 UYG917551:UYI917553 VIC917551:VIE917553 VRY917551:VSA917553 WBU917551:WBW917553 WLQ917551:WLS917553 WVM917551:WVO917553 E983087:G983089 JA983087:JC983089 SW983087:SY983089 ACS983087:ACU983089 AMO983087:AMQ983089 AWK983087:AWM983089 BGG983087:BGI983089 BQC983087:BQE983089 BZY983087:CAA983089 CJU983087:CJW983089 CTQ983087:CTS983089 DDM983087:DDO983089 DNI983087:DNK983089 DXE983087:DXG983089 EHA983087:EHC983089 EQW983087:EQY983089 FAS983087:FAU983089 FKO983087:FKQ983089 FUK983087:FUM983089 GEG983087:GEI983089 GOC983087:GOE983089 GXY983087:GYA983089 HHU983087:HHW983089 HRQ983087:HRS983089 IBM983087:IBO983089 ILI983087:ILK983089 IVE983087:IVG983089 JFA983087:JFC983089 JOW983087:JOY983089 JYS983087:JYU983089 KIO983087:KIQ983089 KSK983087:KSM983089 LCG983087:LCI983089 LMC983087:LME983089 LVY983087:LWA983089 MFU983087:MFW983089 MPQ983087:MPS983089 MZM983087:MZO983089 NJI983087:NJK983089 NTE983087:NTG983089 ODA983087:ODC983089 OMW983087:OMY983089 OWS983087:OWU983089 PGO983087:PGQ983089 PQK983087:PQM983089 QAG983087:QAI983089 QKC983087:QKE983089 QTY983087:QUA983089 RDU983087:RDW983089 RNQ983087:RNS983089 RXM983087:RXO983089 SHI983087:SHK983089 SRE983087:SRG983089 TBA983087:TBC983089 TKW983087:TKY983089 TUS983087:TUU983089 UEO983087:UEQ983089 UOK983087:UOM983089 UYG983087:UYI983089 VIC983087:VIE983089 VRY983087:VSA983089 WBU983087:WBW983089 WLQ983087:WLS983089 WVM983087:WVO983089 E94:G96 JA94:JC96 SW94:SY96 ACS94:ACU96 AMO94:AMQ96 AWK94:AWM96 BGG94:BGI96 BQC94:BQE96 BZY94:CAA96 CJU94:CJW96 CTQ94:CTS96 DDM94:DDO96 DNI94:DNK96 DXE94:DXG96 EHA94:EHC96 EQW94:EQY96 FAS94:FAU96 FKO94:FKQ96 FUK94:FUM96 GEG94:GEI96 GOC94:GOE96 GXY94:GYA96 HHU94:HHW96 HRQ94:HRS96 IBM94:IBO96 ILI94:ILK96 IVE94:IVG96 JFA94:JFC96 JOW94:JOY96 JYS94:JYU96 KIO94:KIQ96 KSK94:KSM96 LCG94:LCI96 LMC94:LME96 LVY94:LWA96 MFU94:MFW96 MPQ94:MPS96 MZM94:MZO96 NJI94:NJK96 NTE94:NTG96 ODA94:ODC96 OMW94:OMY96 OWS94:OWU96 PGO94:PGQ96 PQK94:PQM96 QAG94:QAI96 QKC94:QKE96 QTY94:QUA96 RDU94:RDW96 RNQ94:RNS96 RXM94:RXO96 SHI94:SHK96 SRE94:SRG96 TBA94:TBC96 TKW94:TKY96 TUS94:TUU96 UEO94:UEQ96 UOK94:UOM96 UYG94:UYI96 VIC94:VIE96 VRY94:VSA96 WBU94:WBW96 WLQ94:WLS96 WVM94:WVO96 E65630:G65632 JA65630:JC65632 SW65630:SY65632 ACS65630:ACU65632 AMO65630:AMQ65632 AWK65630:AWM65632 BGG65630:BGI65632 BQC65630:BQE65632 BZY65630:CAA65632 CJU65630:CJW65632 CTQ65630:CTS65632 DDM65630:DDO65632 DNI65630:DNK65632 DXE65630:DXG65632 EHA65630:EHC65632 EQW65630:EQY65632 FAS65630:FAU65632 FKO65630:FKQ65632 FUK65630:FUM65632 GEG65630:GEI65632 GOC65630:GOE65632 GXY65630:GYA65632 HHU65630:HHW65632 HRQ65630:HRS65632 IBM65630:IBO65632 ILI65630:ILK65632 IVE65630:IVG65632 JFA65630:JFC65632 JOW65630:JOY65632 JYS65630:JYU65632 KIO65630:KIQ65632 KSK65630:KSM65632 LCG65630:LCI65632 LMC65630:LME65632 LVY65630:LWA65632 MFU65630:MFW65632 MPQ65630:MPS65632 MZM65630:MZO65632 NJI65630:NJK65632 NTE65630:NTG65632 ODA65630:ODC65632 OMW65630:OMY65632 OWS65630:OWU65632 PGO65630:PGQ65632 PQK65630:PQM65632 QAG65630:QAI65632 QKC65630:QKE65632 QTY65630:QUA65632 RDU65630:RDW65632 RNQ65630:RNS65632 RXM65630:RXO65632 SHI65630:SHK65632 SRE65630:SRG65632 TBA65630:TBC65632 TKW65630:TKY65632 TUS65630:TUU65632 UEO65630:UEQ65632 UOK65630:UOM65632 UYG65630:UYI65632 VIC65630:VIE65632 VRY65630:VSA65632 WBU65630:WBW65632 WLQ65630:WLS65632 WVM65630:WVO65632 E131166:G131168 JA131166:JC131168 SW131166:SY131168 ACS131166:ACU131168 AMO131166:AMQ131168 AWK131166:AWM131168 BGG131166:BGI131168 BQC131166:BQE131168 BZY131166:CAA131168 CJU131166:CJW131168 CTQ131166:CTS131168 DDM131166:DDO131168 DNI131166:DNK131168 DXE131166:DXG131168 EHA131166:EHC131168 EQW131166:EQY131168 FAS131166:FAU131168 FKO131166:FKQ131168 FUK131166:FUM131168 GEG131166:GEI131168 GOC131166:GOE131168 GXY131166:GYA131168 HHU131166:HHW131168 HRQ131166:HRS131168 IBM131166:IBO131168 ILI131166:ILK131168 IVE131166:IVG131168 JFA131166:JFC131168 JOW131166:JOY131168 JYS131166:JYU131168 KIO131166:KIQ131168 KSK131166:KSM131168 LCG131166:LCI131168 LMC131166:LME131168 LVY131166:LWA131168 MFU131166:MFW131168 MPQ131166:MPS131168 MZM131166:MZO131168 NJI131166:NJK131168 NTE131166:NTG131168 ODA131166:ODC131168 OMW131166:OMY131168 OWS131166:OWU131168 PGO131166:PGQ131168 PQK131166:PQM131168 QAG131166:QAI131168 QKC131166:QKE131168 QTY131166:QUA131168 RDU131166:RDW131168 RNQ131166:RNS131168 RXM131166:RXO131168 SHI131166:SHK131168 SRE131166:SRG131168 TBA131166:TBC131168 TKW131166:TKY131168 TUS131166:TUU131168 UEO131166:UEQ131168 UOK131166:UOM131168 UYG131166:UYI131168 VIC131166:VIE131168 VRY131166:VSA131168 WBU131166:WBW131168 WLQ131166:WLS131168 WVM131166:WVO131168 E196702:G196704 JA196702:JC196704 SW196702:SY196704 ACS196702:ACU196704 AMO196702:AMQ196704 AWK196702:AWM196704 BGG196702:BGI196704 BQC196702:BQE196704 BZY196702:CAA196704 CJU196702:CJW196704 CTQ196702:CTS196704 DDM196702:DDO196704 DNI196702:DNK196704 DXE196702:DXG196704 EHA196702:EHC196704 EQW196702:EQY196704 FAS196702:FAU196704 FKO196702:FKQ196704 FUK196702:FUM196704 GEG196702:GEI196704 GOC196702:GOE196704 GXY196702:GYA196704 HHU196702:HHW196704 HRQ196702:HRS196704 IBM196702:IBO196704 ILI196702:ILK196704 IVE196702:IVG196704 JFA196702:JFC196704 JOW196702:JOY196704 JYS196702:JYU196704 KIO196702:KIQ196704 KSK196702:KSM196704 LCG196702:LCI196704 LMC196702:LME196704 LVY196702:LWA196704 MFU196702:MFW196704 MPQ196702:MPS196704 MZM196702:MZO196704 NJI196702:NJK196704 NTE196702:NTG196704 ODA196702:ODC196704 OMW196702:OMY196704 OWS196702:OWU196704 PGO196702:PGQ196704 PQK196702:PQM196704 QAG196702:QAI196704 QKC196702:QKE196704 QTY196702:QUA196704 RDU196702:RDW196704 RNQ196702:RNS196704 RXM196702:RXO196704 SHI196702:SHK196704 SRE196702:SRG196704 TBA196702:TBC196704 TKW196702:TKY196704 TUS196702:TUU196704 UEO196702:UEQ196704 UOK196702:UOM196704 UYG196702:UYI196704 VIC196702:VIE196704 VRY196702:VSA196704 WBU196702:WBW196704 WLQ196702:WLS196704 WVM196702:WVO196704 E262238:G262240 JA262238:JC262240 SW262238:SY262240 ACS262238:ACU262240 AMO262238:AMQ262240 AWK262238:AWM262240 BGG262238:BGI262240 BQC262238:BQE262240 BZY262238:CAA262240 CJU262238:CJW262240 CTQ262238:CTS262240 DDM262238:DDO262240 DNI262238:DNK262240 DXE262238:DXG262240 EHA262238:EHC262240 EQW262238:EQY262240 FAS262238:FAU262240 FKO262238:FKQ262240 FUK262238:FUM262240 GEG262238:GEI262240 GOC262238:GOE262240 GXY262238:GYA262240 HHU262238:HHW262240 HRQ262238:HRS262240 IBM262238:IBO262240 ILI262238:ILK262240 IVE262238:IVG262240 JFA262238:JFC262240 JOW262238:JOY262240 JYS262238:JYU262240 KIO262238:KIQ262240 KSK262238:KSM262240 LCG262238:LCI262240 LMC262238:LME262240 LVY262238:LWA262240 MFU262238:MFW262240 MPQ262238:MPS262240 MZM262238:MZO262240 NJI262238:NJK262240 NTE262238:NTG262240 ODA262238:ODC262240 OMW262238:OMY262240 OWS262238:OWU262240 PGO262238:PGQ262240 PQK262238:PQM262240 QAG262238:QAI262240 QKC262238:QKE262240 QTY262238:QUA262240 RDU262238:RDW262240 RNQ262238:RNS262240 RXM262238:RXO262240 SHI262238:SHK262240 SRE262238:SRG262240 TBA262238:TBC262240 TKW262238:TKY262240 TUS262238:TUU262240 UEO262238:UEQ262240 UOK262238:UOM262240 UYG262238:UYI262240 VIC262238:VIE262240 VRY262238:VSA262240 WBU262238:WBW262240 WLQ262238:WLS262240 WVM262238:WVO262240 E327774:G327776 JA327774:JC327776 SW327774:SY327776 ACS327774:ACU327776 AMO327774:AMQ327776 AWK327774:AWM327776 BGG327774:BGI327776 BQC327774:BQE327776 BZY327774:CAA327776 CJU327774:CJW327776 CTQ327774:CTS327776 DDM327774:DDO327776 DNI327774:DNK327776 DXE327774:DXG327776 EHA327774:EHC327776 EQW327774:EQY327776 FAS327774:FAU327776 FKO327774:FKQ327776 FUK327774:FUM327776 GEG327774:GEI327776 GOC327774:GOE327776 GXY327774:GYA327776 HHU327774:HHW327776 HRQ327774:HRS327776 IBM327774:IBO327776 ILI327774:ILK327776 IVE327774:IVG327776 JFA327774:JFC327776 JOW327774:JOY327776 JYS327774:JYU327776 KIO327774:KIQ327776 KSK327774:KSM327776 LCG327774:LCI327776 LMC327774:LME327776 LVY327774:LWA327776 MFU327774:MFW327776 MPQ327774:MPS327776 MZM327774:MZO327776 NJI327774:NJK327776 NTE327774:NTG327776 ODA327774:ODC327776 OMW327774:OMY327776 OWS327774:OWU327776 PGO327774:PGQ327776 PQK327774:PQM327776 QAG327774:QAI327776 QKC327774:QKE327776 QTY327774:QUA327776 RDU327774:RDW327776 RNQ327774:RNS327776 RXM327774:RXO327776 SHI327774:SHK327776 SRE327774:SRG327776 TBA327774:TBC327776 TKW327774:TKY327776 TUS327774:TUU327776 UEO327774:UEQ327776 UOK327774:UOM327776 UYG327774:UYI327776 VIC327774:VIE327776 VRY327774:VSA327776 WBU327774:WBW327776 WLQ327774:WLS327776 WVM327774:WVO327776 E393310:G393312 JA393310:JC393312 SW393310:SY393312 ACS393310:ACU393312 AMO393310:AMQ393312 AWK393310:AWM393312 BGG393310:BGI393312 BQC393310:BQE393312 BZY393310:CAA393312 CJU393310:CJW393312 CTQ393310:CTS393312 DDM393310:DDO393312 DNI393310:DNK393312 DXE393310:DXG393312 EHA393310:EHC393312 EQW393310:EQY393312 FAS393310:FAU393312 FKO393310:FKQ393312 FUK393310:FUM393312 GEG393310:GEI393312 GOC393310:GOE393312 GXY393310:GYA393312 HHU393310:HHW393312 HRQ393310:HRS393312 IBM393310:IBO393312 ILI393310:ILK393312 IVE393310:IVG393312 JFA393310:JFC393312 JOW393310:JOY393312 JYS393310:JYU393312 KIO393310:KIQ393312 KSK393310:KSM393312 LCG393310:LCI393312 LMC393310:LME393312 LVY393310:LWA393312 MFU393310:MFW393312 MPQ393310:MPS393312 MZM393310:MZO393312 NJI393310:NJK393312 NTE393310:NTG393312 ODA393310:ODC393312 OMW393310:OMY393312 OWS393310:OWU393312 PGO393310:PGQ393312 PQK393310:PQM393312 QAG393310:QAI393312 QKC393310:QKE393312 QTY393310:QUA393312 RDU393310:RDW393312 RNQ393310:RNS393312 RXM393310:RXO393312 SHI393310:SHK393312 SRE393310:SRG393312 TBA393310:TBC393312 TKW393310:TKY393312 TUS393310:TUU393312 UEO393310:UEQ393312 UOK393310:UOM393312 UYG393310:UYI393312 VIC393310:VIE393312 VRY393310:VSA393312 WBU393310:WBW393312 WLQ393310:WLS393312 WVM393310:WVO393312 E458846:G458848 JA458846:JC458848 SW458846:SY458848 ACS458846:ACU458848 AMO458846:AMQ458848 AWK458846:AWM458848 BGG458846:BGI458848 BQC458846:BQE458848 BZY458846:CAA458848 CJU458846:CJW458848 CTQ458846:CTS458848 DDM458846:DDO458848 DNI458846:DNK458848 DXE458846:DXG458848 EHA458846:EHC458848 EQW458846:EQY458848 FAS458846:FAU458848 FKO458846:FKQ458848 FUK458846:FUM458848 GEG458846:GEI458848 GOC458846:GOE458848 GXY458846:GYA458848 HHU458846:HHW458848 HRQ458846:HRS458848 IBM458846:IBO458848 ILI458846:ILK458848 IVE458846:IVG458848 JFA458846:JFC458848 JOW458846:JOY458848 JYS458846:JYU458848 KIO458846:KIQ458848 KSK458846:KSM458848 LCG458846:LCI458848 LMC458846:LME458848 LVY458846:LWA458848 MFU458846:MFW458848 MPQ458846:MPS458848 MZM458846:MZO458848 NJI458846:NJK458848 NTE458846:NTG458848 ODA458846:ODC458848 OMW458846:OMY458848 OWS458846:OWU458848 PGO458846:PGQ458848 PQK458846:PQM458848 QAG458846:QAI458848 QKC458846:QKE458848 QTY458846:QUA458848 RDU458846:RDW458848 RNQ458846:RNS458848 RXM458846:RXO458848 SHI458846:SHK458848 SRE458846:SRG458848 TBA458846:TBC458848 TKW458846:TKY458848 TUS458846:TUU458848 UEO458846:UEQ458848 UOK458846:UOM458848 UYG458846:UYI458848 VIC458846:VIE458848 VRY458846:VSA458848 WBU458846:WBW458848 WLQ458846:WLS458848 WVM458846:WVO458848 E524382:G524384 JA524382:JC524384 SW524382:SY524384 ACS524382:ACU524384 AMO524382:AMQ524384 AWK524382:AWM524384 BGG524382:BGI524384 BQC524382:BQE524384 BZY524382:CAA524384 CJU524382:CJW524384 CTQ524382:CTS524384 DDM524382:DDO524384 DNI524382:DNK524384 DXE524382:DXG524384 EHA524382:EHC524384 EQW524382:EQY524384 FAS524382:FAU524384 FKO524382:FKQ524384 FUK524382:FUM524384 GEG524382:GEI524384 GOC524382:GOE524384 GXY524382:GYA524384 HHU524382:HHW524384 HRQ524382:HRS524384 IBM524382:IBO524384 ILI524382:ILK524384 IVE524382:IVG524384 JFA524382:JFC524384 JOW524382:JOY524384 JYS524382:JYU524384 KIO524382:KIQ524384 KSK524382:KSM524384 LCG524382:LCI524384 LMC524382:LME524384 LVY524382:LWA524384 MFU524382:MFW524384 MPQ524382:MPS524384 MZM524382:MZO524384 NJI524382:NJK524384 NTE524382:NTG524384 ODA524382:ODC524384 OMW524382:OMY524384 OWS524382:OWU524384 PGO524382:PGQ524384 PQK524382:PQM524384 QAG524382:QAI524384 QKC524382:QKE524384 QTY524382:QUA524384 RDU524382:RDW524384 RNQ524382:RNS524384 RXM524382:RXO524384 SHI524382:SHK524384 SRE524382:SRG524384 TBA524382:TBC524384 TKW524382:TKY524384 TUS524382:TUU524384 UEO524382:UEQ524384 UOK524382:UOM524384 UYG524382:UYI524384 VIC524382:VIE524384 VRY524382:VSA524384 WBU524382:WBW524384 WLQ524382:WLS524384 WVM524382:WVO524384 E589918:G589920 JA589918:JC589920 SW589918:SY589920 ACS589918:ACU589920 AMO589918:AMQ589920 AWK589918:AWM589920 BGG589918:BGI589920 BQC589918:BQE589920 BZY589918:CAA589920 CJU589918:CJW589920 CTQ589918:CTS589920 DDM589918:DDO589920 DNI589918:DNK589920 DXE589918:DXG589920 EHA589918:EHC589920 EQW589918:EQY589920 FAS589918:FAU589920 FKO589918:FKQ589920 FUK589918:FUM589920 GEG589918:GEI589920 GOC589918:GOE589920 GXY589918:GYA589920 HHU589918:HHW589920 HRQ589918:HRS589920 IBM589918:IBO589920 ILI589918:ILK589920 IVE589918:IVG589920 JFA589918:JFC589920 JOW589918:JOY589920 JYS589918:JYU589920 KIO589918:KIQ589920 KSK589918:KSM589920 LCG589918:LCI589920 LMC589918:LME589920 LVY589918:LWA589920 MFU589918:MFW589920 MPQ589918:MPS589920 MZM589918:MZO589920 NJI589918:NJK589920 NTE589918:NTG589920 ODA589918:ODC589920 OMW589918:OMY589920 OWS589918:OWU589920 PGO589918:PGQ589920 PQK589918:PQM589920 QAG589918:QAI589920 QKC589918:QKE589920 QTY589918:QUA589920 RDU589918:RDW589920 RNQ589918:RNS589920 RXM589918:RXO589920 SHI589918:SHK589920 SRE589918:SRG589920 TBA589918:TBC589920 TKW589918:TKY589920 TUS589918:TUU589920 UEO589918:UEQ589920 UOK589918:UOM589920 UYG589918:UYI589920 VIC589918:VIE589920 VRY589918:VSA589920 WBU589918:WBW589920 WLQ589918:WLS589920 WVM589918:WVO589920 E655454:G655456 JA655454:JC655456 SW655454:SY655456 ACS655454:ACU655456 AMO655454:AMQ655456 AWK655454:AWM655456 BGG655454:BGI655456 BQC655454:BQE655456 BZY655454:CAA655456 CJU655454:CJW655456 CTQ655454:CTS655456 DDM655454:DDO655456 DNI655454:DNK655456 DXE655454:DXG655456 EHA655454:EHC655456 EQW655454:EQY655456 FAS655454:FAU655456 FKO655454:FKQ655456 FUK655454:FUM655456 GEG655454:GEI655456 GOC655454:GOE655456 GXY655454:GYA655456 HHU655454:HHW655456 HRQ655454:HRS655456 IBM655454:IBO655456 ILI655454:ILK655456 IVE655454:IVG655456 JFA655454:JFC655456 JOW655454:JOY655456 JYS655454:JYU655456 KIO655454:KIQ655456 KSK655454:KSM655456 LCG655454:LCI655456 LMC655454:LME655456 LVY655454:LWA655456 MFU655454:MFW655456 MPQ655454:MPS655456 MZM655454:MZO655456 NJI655454:NJK655456 NTE655454:NTG655456 ODA655454:ODC655456 OMW655454:OMY655456 OWS655454:OWU655456 PGO655454:PGQ655456 PQK655454:PQM655456 QAG655454:QAI655456 QKC655454:QKE655456 QTY655454:QUA655456 RDU655454:RDW655456 RNQ655454:RNS655456 RXM655454:RXO655456 SHI655454:SHK655456 SRE655454:SRG655456 TBA655454:TBC655456 TKW655454:TKY655456 TUS655454:TUU655456 UEO655454:UEQ655456 UOK655454:UOM655456 UYG655454:UYI655456 VIC655454:VIE655456 VRY655454:VSA655456 WBU655454:WBW655456 WLQ655454:WLS655456 WVM655454:WVO655456 E720990:G720992 JA720990:JC720992 SW720990:SY720992 ACS720990:ACU720992 AMO720990:AMQ720992 AWK720990:AWM720992 BGG720990:BGI720992 BQC720990:BQE720992 BZY720990:CAA720992 CJU720990:CJW720992 CTQ720990:CTS720992 DDM720990:DDO720992 DNI720990:DNK720992 DXE720990:DXG720992 EHA720990:EHC720992 EQW720990:EQY720992 FAS720990:FAU720992 FKO720990:FKQ720992 FUK720990:FUM720992 GEG720990:GEI720992 GOC720990:GOE720992 GXY720990:GYA720992 HHU720990:HHW720992 HRQ720990:HRS720992 IBM720990:IBO720992 ILI720990:ILK720992 IVE720990:IVG720992 JFA720990:JFC720992 JOW720990:JOY720992 JYS720990:JYU720992 KIO720990:KIQ720992 KSK720990:KSM720992 LCG720990:LCI720992 LMC720990:LME720992 LVY720990:LWA720992 MFU720990:MFW720992 MPQ720990:MPS720992 MZM720990:MZO720992 NJI720990:NJK720992 NTE720990:NTG720992 ODA720990:ODC720992 OMW720990:OMY720992 OWS720990:OWU720992 PGO720990:PGQ720992 PQK720990:PQM720992 QAG720990:QAI720992 QKC720990:QKE720992 QTY720990:QUA720992 RDU720990:RDW720992 RNQ720990:RNS720992 RXM720990:RXO720992 SHI720990:SHK720992 SRE720990:SRG720992 TBA720990:TBC720992 TKW720990:TKY720992 TUS720990:TUU720992 UEO720990:UEQ720992 UOK720990:UOM720992 UYG720990:UYI720992 VIC720990:VIE720992 VRY720990:VSA720992 WBU720990:WBW720992 WLQ720990:WLS720992 WVM720990:WVO720992 E786526:G786528 JA786526:JC786528 SW786526:SY786528 ACS786526:ACU786528 AMO786526:AMQ786528 AWK786526:AWM786528 BGG786526:BGI786528 BQC786526:BQE786528 BZY786526:CAA786528 CJU786526:CJW786528 CTQ786526:CTS786528 DDM786526:DDO786528 DNI786526:DNK786528 DXE786526:DXG786528 EHA786526:EHC786528 EQW786526:EQY786528 FAS786526:FAU786528 FKO786526:FKQ786528 FUK786526:FUM786528 GEG786526:GEI786528 GOC786526:GOE786528 GXY786526:GYA786528 HHU786526:HHW786528 HRQ786526:HRS786528 IBM786526:IBO786528 ILI786526:ILK786528 IVE786526:IVG786528 JFA786526:JFC786528 JOW786526:JOY786528 JYS786526:JYU786528 KIO786526:KIQ786528 KSK786526:KSM786528 LCG786526:LCI786528 LMC786526:LME786528 LVY786526:LWA786528 MFU786526:MFW786528 MPQ786526:MPS786528 MZM786526:MZO786528 NJI786526:NJK786528 NTE786526:NTG786528 ODA786526:ODC786528 OMW786526:OMY786528 OWS786526:OWU786528 PGO786526:PGQ786528 PQK786526:PQM786528 QAG786526:QAI786528 QKC786526:QKE786528 QTY786526:QUA786528 RDU786526:RDW786528 RNQ786526:RNS786528 RXM786526:RXO786528 SHI786526:SHK786528 SRE786526:SRG786528 TBA786526:TBC786528 TKW786526:TKY786528 TUS786526:TUU786528 UEO786526:UEQ786528 UOK786526:UOM786528 UYG786526:UYI786528 VIC786526:VIE786528 VRY786526:VSA786528 WBU786526:WBW786528 WLQ786526:WLS786528 WVM786526:WVO786528 E852062:G852064 JA852062:JC852064 SW852062:SY852064 ACS852062:ACU852064 AMO852062:AMQ852064 AWK852062:AWM852064 BGG852062:BGI852064 BQC852062:BQE852064 BZY852062:CAA852064 CJU852062:CJW852064 CTQ852062:CTS852064 DDM852062:DDO852064 DNI852062:DNK852064 DXE852062:DXG852064 EHA852062:EHC852064 EQW852062:EQY852064 FAS852062:FAU852064 FKO852062:FKQ852064 FUK852062:FUM852064 GEG852062:GEI852064 GOC852062:GOE852064 GXY852062:GYA852064 HHU852062:HHW852064 HRQ852062:HRS852064 IBM852062:IBO852064 ILI852062:ILK852064 IVE852062:IVG852064 JFA852062:JFC852064 JOW852062:JOY852064 JYS852062:JYU852064 KIO852062:KIQ852064 KSK852062:KSM852064 LCG852062:LCI852064 LMC852062:LME852064 LVY852062:LWA852064 MFU852062:MFW852064 MPQ852062:MPS852064 MZM852062:MZO852064 NJI852062:NJK852064 NTE852062:NTG852064 ODA852062:ODC852064 OMW852062:OMY852064 OWS852062:OWU852064 PGO852062:PGQ852064 PQK852062:PQM852064 QAG852062:QAI852064 QKC852062:QKE852064 QTY852062:QUA852064 RDU852062:RDW852064 RNQ852062:RNS852064 RXM852062:RXO852064 SHI852062:SHK852064 SRE852062:SRG852064 TBA852062:TBC852064 TKW852062:TKY852064 TUS852062:TUU852064 UEO852062:UEQ852064 UOK852062:UOM852064 UYG852062:UYI852064 VIC852062:VIE852064 VRY852062:VSA852064 WBU852062:WBW852064 WLQ852062:WLS852064 WVM852062:WVO852064 E917598:G917600 JA917598:JC917600 SW917598:SY917600 ACS917598:ACU917600 AMO917598:AMQ917600 AWK917598:AWM917600 BGG917598:BGI917600 BQC917598:BQE917600 BZY917598:CAA917600 CJU917598:CJW917600 CTQ917598:CTS917600 DDM917598:DDO917600 DNI917598:DNK917600 DXE917598:DXG917600 EHA917598:EHC917600 EQW917598:EQY917600 FAS917598:FAU917600 FKO917598:FKQ917600 FUK917598:FUM917600 GEG917598:GEI917600 GOC917598:GOE917600 GXY917598:GYA917600 HHU917598:HHW917600 HRQ917598:HRS917600 IBM917598:IBO917600 ILI917598:ILK917600 IVE917598:IVG917600 JFA917598:JFC917600 JOW917598:JOY917600 JYS917598:JYU917600 KIO917598:KIQ917600 KSK917598:KSM917600 LCG917598:LCI917600 LMC917598:LME917600 LVY917598:LWA917600 MFU917598:MFW917600 MPQ917598:MPS917600 MZM917598:MZO917600 NJI917598:NJK917600 NTE917598:NTG917600 ODA917598:ODC917600 OMW917598:OMY917600 OWS917598:OWU917600 PGO917598:PGQ917600 PQK917598:PQM917600 QAG917598:QAI917600 QKC917598:QKE917600 QTY917598:QUA917600 RDU917598:RDW917600 RNQ917598:RNS917600 RXM917598:RXO917600 SHI917598:SHK917600 SRE917598:SRG917600 TBA917598:TBC917600 TKW917598:TKY917600 TUS917598:TUU917600 UEO917598:UEQ917600 UOK917598:UOM917600 UYG917598:UYI917600 VIC917598:VIE917600 VRY917598:VSA917600 WBU917598:WBW917600 WLQ917598:WLS917600 WVM917598:WVO917600 E983134:G983136 JA983134:JC983136 SW983134:SY983136 ACS983134:ACU983136 AMO983134:AMQ983136 AWK983134:AWM983136 BGG983134:BGI983136 BQC983134:BQE983136 BZY983134:CAA983136 CJU983134:CJW983136 CTQ983134:CTS983136 DDM983134:DDO983136 DNI983134:DNK983136 DXE983134:DXG983136 EHA983134:EHC983136 EQW983134:EQY983136 FAS983134:FAU983136 FKO983134:FKQ983136 FUK983134:FUM983136 GEG983134:GEI983136 GOC983134:GOE983136 GXY983134:GYA983136 HHU983134:HHW983136 HRQ983134:HRS983136 IBM983134:IBO983136 ILI983134:ILK983136 IVE983134:IVG983136 JFA983134:JFC983136 JOW983134:JOY983136 JYS983134:JYU983136 KIO983134:KIQ983136 KSK983134:KSM983136 LCG983134:LCI983136 LMC983134:LME983136 LVY983134:LWA983136 MFU983134:MFW983136 MPQ983134:MPS983136 MZM983134:MZO983136 NJI983134:NJK983136 NTE983134:NTG983136 ODA983134:ODC983136 OMW983134:OMY983136 OWS983134:OWU983136 PGO983134:PGQ983136 PQK983134:PQM983136 QAG983134:QAI983136 QKC983134:QKE983136 QTY983134:QUA983136 RDU983134:RDW983136 RNQ983134:RNS983136 RXM983134:RXO983136 SHI983134:SHK983136 SRE983134:SRG983136 TBA983134:TBC983136 TKW983134:TKY983136 TUS983134:TUU983136 UEO983134:UEQ983136 UOK983134:UOM983136 UYG983134:UYI983136 VIC983134:VIE983136 VRY983134:VSA983136 WBU983134:WBW983136 WLQ983134:WLS983136 WVM983134:WVO983136"/>
    <dataValidation imeMode="off" allowBlank="1" showInputMessage="1" showErrorMessage="1" promptTitle="月の入力" prompt="申込の月をにゅうりょくしてください。" sqref="L42 JH42 TD42 ACZ42 AMV42 AWR42 BGN42 BQJ42 CAF42 CKB42 CTX42 DDT42 DNP42 DXL42 EHH42 ERD42 FAZ42 FKV42 FUR42 GEN42 GOJ42 GYF42 HIB42 HRX42 IBT42 ILP42 IVL42 JFH42 JPD42 JYZ42 KIV42 KSR42 LCN42 LMJ42 LWF42 MGB42 MPX42 MZT42 NJP42 NTL42 ODH42 OND42 OWZ42 PGV42 PQR42 QAN42 QKJ42 QUF42 REB42 RNX42 RXT42 SHP42 SRL42 TBH42 TLD42 TUZ42 UEV42 UOR42 UYN42 VIJ42 VSF42 WCB42 WLX42 WVT42 L65578 JH65578 TD65578 ACZ65578 AMV65578 AWR65578 BGN65578 BQJ65578 CAF65578 CKB65578 CTX65578 DDT65578 DNP65578 DXL65578 EHH65578 ERD65578 FAZ65578 FKV65578 FUR65578 GEN65578 GOJ65578 GYF65578 HIB65578 HRX65578 IBT65578 ILP65578 IVL65578 JFH65578 JPD65578 JYZ65578 KIV65578 KSR65578 LCN65578 LMJ65578 LWF65578 MGB65578 MPX65578 MZT65578 NJP65578 NTL65578 ODH65578 OND65578 OWZ65578 PGV65578 PQR65578 QAN65578 QKJ65578 QUF65578 REB65578 RNX65578 RXT65578 SHP65578 SRL65578 TBH65578 TLD65578 TUZ65578 UEV65578 UOR65578 UYN65578 VIJ65578 VSF65578 WCB65578 WLX65578 WVT65578 L131114 JH131114 TD131114 ACZ131114 AMV131114 AWR131114 BGN131114 BQJ131114 CAF131114 CKB131114 CTX131114 DDT131114 DNP131114 DXL131114 EHH131114 ERD131114 FAZ131114 FKV131114 FUR131114 GEN131114 GOJ131114 GYF131114 HIB131114 HRX131114 IBT131114 ILP131114 IVL131114 JFH131114 JPD131114 JYZ131114 KIV131114 KSR131114 LCN131114 LMJ131114 LWF131114 MGB131114 MPX131114 MZT131114 NJP131114 NTL131114 ODH131114 OND131114 OWZ131114 PGV131114 PQR131114 QAN131114 QKJ131114 QUF131114 REB131114 RNX131114 RXT131114 SHP131114 SRL131114 TBH131114 TLD131114 TUZ131114 UEV131114 UOR131114 UYN131114 VIJ131114 VSF131114 WCB131114 WLX131114 WVT131114 L196650 JH196650 TD196650 ACZ196650 AMV196650 AWR196650 BGN196650 BQJ196650 CAF196650 CKB196650 CTX196650 DDT196650 DNP196650 DXL196650 EHH196650 ERD196650 FAZ196650 FKV196650 FUR196650 GEN196650 GOJ196650 GYF196650 HIB196650 HRX196650 IBT196650 ILP196650 IVL196650 JFH196650 JPD196650 JYZ196650 KIV196650 KSR196650 LCN196650 LMJ196650 LWF196650 MGB196650 MPX196650 MZT196650 NJP196650 NTL196650 ODH196650 OND196650 OWZ196650 PGV196650 PQR196650 QAN196650 QKJ196650 QUF196650 REB196650 RNX196650 RXT196650 SHP196650 SRL196650 TBH196650 TLD196650 TUZ196650 UEV196650 UOR196650 UYN196650 VIJ196650 VSF196650 WCB196650 WLX196650 WVT196650 L262186 JH262186 TD262186 ACZ262186 AMV262186 AWR262186 BGN262186 BQJ262186 CAF262186 CKB262186 CTX262186 DDT262186 DNP262186 DXL262186 EHH262186 ERD262186 FAZ262186 FKV262186 FUR262186 GEN262186 GOJ262186 GYF262186 HIB262186 HRX262186 IBT262186 ILP262186 IVL262186 JFH262186 JPD262186 JYZ262186 KIV262186 KSR262186 LCN262186 LMJ262186 LWF262186 MGB262186 MPX262186 MZT262186 NJP262186 NTL262186 ODH262186 OND262186 OWZ262186 PGV262186 PQR262186 QAN262186 QKJ262186 QUF262186 REB262186 RNX262186 RXT262186 SHP262186 SRL262186 TBH262186 TLD262186 TUZ262186 UEV262186 UOR262186 UYN262186 VIJ262186 VSF262186 WCB262186 WLX262186 WVT262186 L327722 JH327722 TD327722 ACZ327722 AMV327722 AWR327722 BGN327722 BQJ327722 CAF327722 CKB327722 CTX327722 DDT327722 DNP327722 DXL327722 EHH327722 ERD327722 FAZ327722 FKV327722 FUR327722 GEN327722 GOJ327722 GYF327722 HIB327722 HRX327722 IBT327722 ILP327722 IVL327722 JFH327722 JPD327722 JYZ327722 KIV327722 KSR327722 LCN327722 LMJ327722 LWF327722 MGB327722 MPX327722 MZT327722 NJP327722 NTL327722 ODH327722 OND327722 OWZ327722 PGV327722 PQR327722 QAN327722 QKJ327722 QUF327722 REB327722 RNX327722 RXT327722 SHP327722 SRL327722 TBH327722 TLD327722 TUZ327722 UEV327722 UOR327722 UYN327722 VIJ327722 VSF327722 WCB327722 WLX327722 WVT327722 L393258 JH393258 TD393258 ACZ393258 AMV393258 AWR393258 BGN393258 BQJ393258 CAF393258 CKB393258 CTX393258 DDT393258 DNP393258 DXL393258 EHH393258 ERD393258 FAZ393258 FKV393258 FUR393258 GEN393258 GOJ393258 GYF393258 HIB393258 HRX393258 IBT393258 ILP393258 IVL393258 JFH393258 JPD393258 JYZ393258 KIV393258 KSR393258 LCN393258 LMJ393258 LWF393258 MGB393258 MPX393258 MZT393258 NJP393258 NTL393258 ODH393258 OND393258 OWZ393258 PGV393258 PQR393258 QAN393258 QKJ393258 QUF393258 REB393258 RNX393258 RXT393258 SHP393258 SRL393258 TBH393258 TLD393258 TUZ393258 UEV393258 UOR393258 UYN393258 VIJ393258 VSF393258 WCB393258 WLX393258 WVT393258 L458794 JH458794 TD458794 ACZ458794 AMV458794 AWR458794 BGN458794 BQJ458794 CAF458794 CKB458794 CTX458794 DDT458794 DNP458794 DXL458794 EHH458794 ERD458794 FAZ458794 FKV458794 FUR458794 GEN458794 GOJ458794 GYF458794 HIB458794 HRX458794 IBT458794 ILP458794 IVL458794 JFH458794 JPD458794 JYZ458794 KIV458794 KSR458794 LCN458794 LMJ458794 LWF458794 MGB458794 MPX458794 MZT458794 NJP458794 NTL458794 ODH458794 OND458794 OWZ458794 PGV458794 PQR458794 QAN458794 QKJ458794 QUF458794 REB458794 RNX458794 RXT458794 SHP458794 SRL458794 TBH458794 TLD458794 TUZ458794 UEV458794 UOR458794 UYN458794 VIJ458794 VSF458794 WCB458794 WLX458794 WVT458794 L524330 JH524330 TD524330 ACZ524330 AMV524330 AWR524330 BGN524330 BQJ524330 CAF524330 CKB524330 CTX524330 DDT524330 DNP524330 DXL524330 EHH524330 ERD524330 FAZ524330 FKV524330 FUR524330 GEN524330 GOJ524330 GYF524330 HIB524330 HRX524330 IBT524330 ILP524330 IVL524330 JFH524330 JPD524330 JYZ524330 KIV524330 KSR524330 LCN524330 LMJ524330 LWF524330 MGB524330 MPX524330 MZT524330 NJP524330 NTL524330 ODH524330 OND524330 OWZ524330 PGV524330 PQR524330 QAN524330 QKJ524330 QUF524330 REB524330 RNX524330 RXT524330 SHP524330 SRL524330 TBH524330 TLD524330 TUZ524330 UEV524330 UOR524330 UYN524330 VIJ524330 VSF524330 WCB524330 WLX524330 WVT524330 L589866 JH589866 TD589866 ACZ589866 AMV589866 AWR589866 BGN589866 BQJ589866 CAF589866 CKB589866 CTX589866 DDT589866 DNP589866 DXL589866 EHH589866 ERD589866 FAZ589866 FKV589866 FUR589866 GEN589866 GOJ589866 GYF589866 HIB589866 HRX589866 IBT589866 ILP589866 IVL589866 JFH589866 JPD589866 JYZ589866 KIV589866 KSR589866 LCN589866 LMJ589866 LWF589866 MGB589866 MPX589866 MZT589866 NJP589866 NTL589866 ODH589866 OND589866 OWZ589866 PGV589866 PQR589866 QAN589866 QKJ589866 QUF589866 REB589866 RNX589866 RXT589866 SHP589866 SRL589866 TBH589866 TLD589866 TUZ589866 UEV589866 UOR589866 UYN589866 VIJ589866 VSF589866 WCB589866 WLX589866 WVT589866 L655402 JH655402 TD655402 ACZ655402 AMV655402 AWR655402 BGN655402 BQJ655402 CAF655402 CKB655402 CTX655402 DDT655402 DNP655402 DXL655402 EHH655402 ERD655402 FAZ655402 FKV655402 FUR655402 GEN655402 GOJ655402 GYF655402 HIB655402 HRX655402 IBT655402 ILP655402 IVL655402 JFH655402 JPD655402 JYZ655402 KIV655402 KSR655402 LCN655402 LMJ655402 LWF655402 MGB655402 MPX655402 MZT655402 NJP655402 NTL655402 ODH655402 OND655402 OWZ655402 PGV655402 PQR655402 QAN655402 QKJ655402 QUF655402 REB655402 RNX655402 RXT655402 SHP655402 SRL655402 TBH655402 TLD655402 TUZ655402 UEV655402 UOR655402 UYN655402 VIJ655402 VSF655402 WCB655402 WLX655402 WVT655402 L720938 JH720938 TD720938 ACZ720938 AMV720938 AWR720938 BGN720938 BQJ720938 CAF720938 CKB720938 CTX720938 DDT720938 DNP720938 DXL720938 EHH720938 ERD720938 FAZ720938 FKV720938 FUR720938 GEN720938 GOJ720938 GYF720938 HIB720938 HRX720938 IBT720938 ILP720938 IVL720938 JFH720938 JPD720938 JYZ720938 KIV720938 KSR720938 LCN720938 LMJ720938 LWF720938 MGB720938 MPX720938 MZT720938 NJP720938 NTL720938 ODH720938 OND720938 OWZ720938 PGV720938 PQR720938 QAN720938 QKJ720938 QUF720938 REB720938 RNX720938 RXT720938 SHP720938 SRL720938 TBH720938 TLD720938 TUZ720938 UEV720938 UOR720938 UYN720938 VIJ720938 VSF720938 WCB720938 WLX720938 WVT720938 L786474 JH786474 TD786474 ACZ786474 AMV786474 AWR786474 BGN786474 BQJ786474 CAF786474 CKB786474 CTX786474 DDT786474 DNP786474 DXL786474 EHH786474 ERD786474 FAZ786474 FKV786474 FUR786474 GEN786474 GOJ786474 GYF786474 HIB786474 HRX786474 IBT786474 ILP786474 IVL786474 JFH786474 JPD786474 JYZ786474 KIV786474 KSR786474 LCN786474 LMJ786474 LWF786474 MGB786474 MPX786474 MZT786474 NJP786474 NTL786474 ODH786474 OND786474 OWZ786474 PGV786474 PQR786474 QAN786474 QKJ786474 QUF786474 REB786474 RNX786474 RXT786474 SHP786474 SRL786474 TBH786474 TLD786474 TUZ786474 UEV786474 UOR786474 UYN786474 VIJ786474 VSF786474 WCB786474 WLX786474 WVT786474 L852010 JH852010 TD852010 ACZ852010 AMV852010 AWR852010 BGN852010 BQJ852010 CAF852010 CKB852010 CTX852010 DDT852010 DNP852010 DXL852010 EHH852010 ERD852010 FAZ852010 FKV852010 FUR852010 GEN852010 GOJ852010 GYF852010 HIB852010 HRX852010 IBT852010 ILP852010 IVL852010 JFH852010 JPD852010 JYZ852010 KIV852010 KSR852010 LCN852010 LMJ852010 LWF852010 MGB852010 MPX852010 MZT852010 NJP852010 NTL852010 ODH852010 OND852010 OWZ852010 PGV852010 PQR852010 QAN852010 QKJ852010 QUF852010 REB852010 RNX852010 RXT852010 SHP852010 SRL852010 TBH852010 TLD852010 TUZ852010 UEV852010 UOR852010 UYN852010 VIJ852010 VSF852010 WCB852010 WLX852010 WVT852010 L917546 JH917546 TD917546 ACZ917546 AMV917546 AWR917546 BGN917546 BQJ917546 CAF917546 CKB917546 CTX917546 DDT917546 DNP917546 DXL917546 EHH917546 ERD917546 FAZ917546 FKV917546 FUR917546 GEN917546 GOJ917546 GYF917546 HIB917546 HRX917546 IBT917546 ILP917546 IVL917546 JFH917546 JPD917546 JYZ917546 KIV917546 KSR917546 LCN917546 LMJ917546 LWF917546 MGB917546 MPX917546 MZT917546 NJP917546 NTL917546 ODH917546 OND917546 OWZ917546 PGV917546 PQR917546 QAN917546 QKJ917546 QUF917546 REB917546 RNX917546 RXT917546 SHP917546 SRL917546 TBH917546 TLD917546 TUZ917546 UEV917546 UOR917546 UYN917546 VIJ917546 VSF917546 WCB917546 WLX917546 WVT917546 L983082 JH983082 TD983082 ACZ983082 AMV983082 AWR983082 BGN983082 BQJ983082 CAF983082 CKB983082 CTX983082 DDT983082 DNP983082 DXL983082 EHH983082 ERD983082 FAZ983082 FKV983082 FUR983082 GEN983082 GOJ983082 GYF983082 HIB983082 HRX983082 IBT983082 ILP983082 IVL983082 JFH983082 JPD983082 JYZ983082 KIV983082 KSR983082 LCN983082 LMJ983082 LWF983082 MGB983082 MPX983082 MZT983082 NJP983082 NTL983082 ODH983082 OND983082 OWZ983082 PGV983082 PQR983082 QAN983082 QKJ983082 QUF983082 REB983082 RNX983082 RXT983082 SHP983082 SRL983082 TBH983082 TLD983082 TUZ983082 UEV983082 UOR983082 UYN983082 VIJ983082 VSF983082 WCB983082 WLX983082 WVT983082 L89 JH89 TD89 ACZ89 AMV89 AWR89 BGN89 BQJ89 CAF89 CKB89 CTX89 DDT89 DNP89 DXL89 EHH89 ERD89 FAZ89 FKV89 FUR89 GEN89 GOJ89 GYF89 HIB89 HRX89 IBT89 ILP89 IVL89 JFH89 JPD89 JYZ89 KIV89 KSR89 LCN89 LMJ89 LWF89 MGB89 MPX89 MZT89 NJP89 NTL89 ODH89 OND89 OWZ89 PGV89 PQR89 QAN89 QKJ89 QUF89 REB89 RNX89 RXT89 SHP89 SRL89 TBH89 TLD89 TUZ89 UEV89 UOR89 UYN89 VIJ89 VSF89 WCB89 WLX89 WVT89 L65625 JH65625 TD65625 ACZ65625 AMV65625 AWR65625 BGN65625 BQJ65625 CAF65625 CKB65625 CTX65625 DDT65625 DNP65625 DXL65625 EHH65625 ERD65625 FAZ65625 FKV65625 FUR65625 GEN65625 GOJ65625 GYF65625 HIB65625 HRX65625 IBT65625 ILP65625 IVL65625 JFH65625 JPD65625 JYZ65625 KIV65625 KSR65625 LCN65625 LMJ65625 LWF65625 MGB65625 MPX65625 MZT65625 NJP65625 NTL65625 ODH65625 OND65625 OWZ65625 PGV65625 PQR65625 QAN65625 QKJ65625 QUF65625 REB65625 RNX65625 RXT65625 SHP65625 SRL65625 TBH65625 TLD65625 TUZ65625 UEV65625 UOR65625 UYN65625 VIJ65625 VSF65625 WCB65625 WLX65625 WVT65625 L131161 JH131161 TD131161 ACZ131161 AMV131161 AWR131161 BGN131161 BQJ131161 CAF131161 CKB131161 CTX131161 DDT131161 DNP131161 DXL131161 EHH131161 ERD131161 FAZ131161 FKV131161 FUR131161 GEN131161 GOJ131161 GYF131161 HIB131161 HRX131161 IBT131161 ILP131161 IVL131161 JFH131161 JPD131161 JYZ131161 KIV131161 KSR131161 LCN131161 LMJ131161 LWF131161 MGB131161 MPX131161 MZT131161 NJP131161 NTL131161 ODH131161 OND131161 OWZ131161 PGV131161 PQR131161 QAN131161 QKJ131161 QUF131161 REB131161 RNX131161 RXT131161 SHP131161 SRL131161 TBH131161 TLD131161 TUZ131161 UEV131161 UOR131161 UYN131161 VIJ131161 VSF131161 WCB131161 WLX131161 WVT131161 L196697 JH196697 TD196697 ACZ196697 AMV196697 AWR196697 BGN196697 BQJ196697 CAF196697 CKB196697 CTX196697 DDT196697 DNP196697 DXL196697 EHH196697 ERD196697 FAZ196697 FKV196697 FUR196697 GEN196697 GOJ196697 GYF196697 HIB196697 HRX196697 IBT196697 ILP196697 IVL196697 JFH196697 JPD196697 JYZ196697 KIV196697 KSR196697 LCN196697 LMJ196697 LWF196697 MGB196697 MPX196697 MZT196697 NJP196697 NTL196697 ODH196697 OND196697 OWZ196697 PGV196697 PQR196697 QAN196697 QKJ196697 QUF196697 REB196697 RNX196697 RXT196697 SHP196697 SRL196697 TBH196697 TLD196697 TUZ196697 UEV196697 UOR196697 UYN196697 VIJ196697 VSF196697 WCB196697 WLX196697 WVT196697 L262233 JH262233 TD262233 ACZ262233 AMV262233 AWR262233 BGN262233 BQJ262233 CAF262233 CKB262233 CTX262233 DDT262233 DNP262233 DXL262233 EHH262233 ERD262233 FAZ262233 FKV262233 FUR262233 GEN262233 GOJ262233 GYF262233 HIB262233 HRX262233 IBT262233 ILP262233 IVL262233 JFH262233 JPD262233 JYZ262233 KIV262233 KSR262233 LCN262233 LMJ262233 LWF262233 MGB262233 MPX262233 MZT262233 NJP262233 NTL262233 ODH262233 OND262233 OWZ262233 PGV262233 PQR262233 QAN262233 QKJ262233 QUF262233 REB262233 RNX262233 RXT262233 SHP262233 SRL262233 TBH262233 TLD262233 TUZ262233 UEV262233 UOR262233 UYN262233 VIJ262233 VSF262233 WCB262233 WLX262233 WVT262233 L327769 JH327769 TD327769 ACZ327769 AMV327769 AWR327769 BGN327769 BQJ327769 CAF327769 CKB327769 CTX327769 DDT327769 DNP327769 DXL327769 EHH327769 ERD327769 FAZ327769 FKV327769 FUR327769 GEN327769 GOJ327769 GYF327769 HIB327769 HRX327769 IBT327769 ILP327769 IVL327769 JFH327769 JPD327769 JYZ327769 KIV327769 KSR327769 LCN327769 LMJ327769 LWF327769 MGB327769 MPX327769 MZT327769 NJP327769 NTL327769 ODH327769 OND327769 OWZ327769 PGV327769 PQR327769 QAN327769 QKJ327769 QUF327769 REB327769 RNX327769 RXT327769 SHP327769 SRL327769 TBH327769 TLD327769 TUZ327769 UEV327769 UOR327769 UYN327769 VIJ327769 VSF327769 WCB327769 WLX327769 WVT327769 L393305 JH393305 TD393305 ACZ393305 AMV393305 AWR393305 BGN393305 BQJ393305 CAF393305 CKB393305 CTX393305 DDT393305 DNP393305 DXL393305 EHH393305 ERD393305 FAZ393305 FKV393305 FUR393305 GEN393305 GOJ393305 GYF393305 HIB393305 HRX393305 IBT393305 ILP393305 IVL393305 JFH393305 JPD393305 JYZ393305 KIV393305 KSR393305 LCN393305 LMJ393305 LWF393305 MGB393305 MPX393305 MZT393305 NJP393305 NTL393305 ODH393305 OND393305 OWZ393305 PGV393305 PQR393305 QAN393305 QKJ393305 QUF393305 REB393305 RNX393305 RXT393305 SHP393305 SRL393305 TBH393305 TLD393305 TUZ393305 UEV393305 UOR393305 UYN393305 VIJ393305 VSF393305 WCB393305 WLX393305 WVT393305 L458841 JH458841 TD458841 ACZ458841 AMV458841 AWR458841 BGN458841 BQJ458841 CAF458841 CKB458841 CTX458841 DDT458841 DNP458841 DXL458841 EHH458841 ERD458841 FAZ458841 FKV458841 FUR458841 GEN458841 GOJ458841 GYF458841 HIB458841 HRX458841 IBT458841 ILP458841 IVL458841 JFH458841 JPD458841 JYZ458841 KIV458841 KSR458841 LCN458841 LMJ458841 LWF458841 MGB458841 MPX458841 MZT458841 NJP458841 NTL458841 ODH458841 OND458841 OWZ458841 PGV458841 PQR458841 QAN458841 QKJ458841 QUF458841 REB458841 RNX458841 RXT458841 SHP458841 SRL458841 TBH458841 TLD458841 TUZ458841 UEV458841 UOR458841 UYN458841 VIJ458841 VSF458841 WCB458841 WLX458841 WVT458841 L524377 JH524377 TD524377 ACZ524377 AMV524377 AWR524377 BGN524377 BQJ524377 CAF524377 CKB524377 CTX524377 DDT524377 DNP524377 DXL524377 EHH524377 ERD524377 FAZ524377 FKV524377 FUR524377 GEN524377 GOJ524377 GYF524377 HIB524377 HRX524377 IBT524377 ILP524377 IVL524377 JFH524377 JPD524377 JYZ524377 KIV524377 KSR524377 LCN524377 LMJ524377 LWF524377 MGB524377 MPX524377 MZT524377 NJP524377 NTL524377 ODH524377 OND524377 OWZ524377 PGV524377 PQR524377 QAN524377 QKJ524377 QUF524377 REB524377 RNX524377 RXT524377 SHP524377 SRL524377 TBH524377 TLD524377 TUZ524377 UEV524377 UOR524377 UYN524377 VIJ524377 VSF524377 WCB524377 WLX524377 WVT524377 L589913 JH589913 TD589913 ACZ589913 AMV589913 AWR589913 BGN589913 BQJ589913 CAF589913 CKB589913 CTX589913 DDT589913 DNP589913 DXL589913 EHH589913 ERD589913 FAZ589913 FKV589913 FUR589913 GEN589913 GOJ589913 GYF589913 HIB589913 HRX589913 IBT589913 ILP589913 IVL589913 JFH589913 JPD589913 JYZ589913 KIV589913 KSR589913 LCN589913 LMJ589913 LWF589913 MGB589913 MPX589913 MZT589913 NJP589913 NTL589913 ODH589913 OND589913 OWZ589913 PGV589913 PQR589913 QAN589913 QKJ589913 QUF589913 REB589913 RNX589913 RXT589913 SHP589913 SRL589913 TBH589913 TLD589913 TUZ589913 UEV589913 UOR589913 UYN589913 VIJ589913 VSF589913 WCB589913 WLX589913 WVT589913 L655449 JH655449 TD655449 ACZ655449 AMV655449 AWR655449 BGN655449 BQJ655449 CAF655449 CKB655449 CTX655449 DDT655449 DNP655449 DXL655449 EHH655449 ERD655449 FAZ655449 FKV655449 FUR655449 GEN655449 GOJ655449 GYF655449 HIB655449 HRX655449 IBT655449 ILP655449 IVL655449 JFH655449 JPD655449 JYZ655449 KIV655449 KSR655449 LCN655449 LMJ655449 LWF655449 MGB655449 MPX655449 MZT655449 NJP655449 NTL655449 ODH655449 OND655449 OWZ655449 PGV655449 PQR655449 QAN655449 QKJ655449 QUF655449 REB655449 RNX655449 RXT655449 SHP655449 SRL655449 TBH655449 TLD655449 TUZ655449 UEV655449 UOR655449 UYN655449 VIJ655449 VSF655449 WCB655449 WLX655449 WVT655449 L720985 JH720985 TD720985 ACZ720985 AMV720985 AWR720985 BGN720985 BQJ720985 CAF720985 CKB720985 CTX720985 DDT720985 DNP720985 DXL720985 EHH720985 ERD720985 FAZ720985 FKV720985 FUR720985 GEN720985 GOJ720985 GYF720985 HIB720985 HRX720985 IBT720985 ILP720985 IVL720985 JFH720985 JPD720985 JYZ720985 KIV720985 KSR720985 LCN720985 LMJ720985 LWF720985 MGB720985 MPX720985 MZT720985 NJP720985 NTL720985 ODH720985 OND720985 OWZ720985 PGV720985 PQR720985 QAN720985 QKJ720985 QUF720985 REB720985 RNX720985 RXT720985 SHP720985 SRL720985 TBH720985 TLD720985 TUZ720985 UEV720985 UOR720985 UYN720985 VIJ720985 VSF720985 WCB720985 WLX720985 WVT720985 L786521 JH786521 TD786521 ACZ786521 AMV786521 AWR786521 BGN786521 BQJ786521 CAF786521 CKB786521 CTX786521 DDT786521 DNP786521 DXL786521 EHH786521 ERD786521 FAZ786521 FKV786521 FUR786521 GEN786521 GOJ786521 GYF786521 HIB786521 HRX786521 IBT786521 ILP786521 IVL786521 JFH786521 JPD786521 JYZ786521 KIV786521 KSR786521 LCN786521 LMJ786521 LWF786521 MGB786521 MPX786521 MZT786521 NJP786521 NTL786521 ODH786521 OND786521 OWZ786521 PGV786521 PQR786521 QAN786521 QKJ786521 QUF786521 REB786521 RNX786521 RXT786521 SHP786521 SRL786521 TBH786521 TLD786521 TUZ786521 UEV786521 UOR786521 UYN786521 VIJ786521 VSF786521 WCB786521 WLX786521 WVT786521 L852057 JH852057 TD852057 ACZ852057 AMV852057 AWR852057 BGN852057 BQJ852057 CAF852057 CKB852057 CTX852057 DDT852057 DNP852057 DXL852057 EHH852057 ERD852057 FAZ852057 FKV852057 FUR852057 GEN852057 GOJ852057 GYF852057 HIB852057 HRX852057 IBT852057 ILP852057 IVL852057 JFH852057 JPD852057 JYZ852057 KIV852057 KSR852057 LCN852057 LMJ852057 LWF852057 MGB852057 MPX852057 MZT852057 NJP852057 NTL852057 ODH852057 OND852057 OWZ852057 PGV852057 PQR852057 QAN852057 QKJ852057 QUF852057 REB852057 RNX852057 RXT852057 SHP852057 SRL852057 TBH852057 TLD852057 TUZ852057 UEV852057 UOR852057 UYN852057 VIJ852057 VSF852057 WCB852057 WLX852057 WVT852057 L917593 JH917593 TD917593 ACZ917593 AMV917593 AWR917593 BGN917593 BQJ917593 CAF917593 CKB917593 CTX917593 DDT917593 DNP917593 DXL917593 EHH917593 ERD917593 FAZ917593 FKV917593 FUR917593 GEN917593 GOJ917593 GYF917593 HIB917593 HRX917593 IBT917593 ILP917593 IVL917593 JFH917593 JPD917593 JYZ917593 KIV917593 KSR917593 LCN917593 LMJ917593 LWF917593 MGB917593 MPX917593 MZT917593 NJP917593 NTL917593 ODH917593 OND917593 OWZ917593 PGV917593 PQR917593 QAN917593 QKJ917593 QUF917593 REB917593 RNX917593 RXT917593 SHP917593 SRL917593 TBH917593 TLD917593 TUZ917593 UEV917593 UOR917593 UYN917593 VIJ917593 VSF917593 WCB917593 WLX917593 WVT917593 L983129 JH983129 TD983129 ACZ983129 AMV983129 AWR983129 BGN983129 BQJ983129 CAF983129 CKB983129 CTX983129 DDT983129 DNP983129 DXL983129 EHH983129 ERD983129 FAZ983129 FKV983129 FUR983129 GEN983129 GOJ983129 GYF983129 HIB983129 HRX983129 IBT983129 ILP983129 IVL983129 JFH983129 JPD983129 JYZ983129 KIV983129 KSR983129 LCN983129 LMJ983129 LWF983129 MGB983129 MPX983129 MZT983129 NJP983129 NTL983129 ODH983129 OND983129 OWZ983129 PGV983129 PQR983129 QAN983129 QKJ983129 QUF983129 REB983129 RNX983129 RXT983129 SHP983129 SRL983129 TBH983129 TLD983129 TUZ983129 UEV983129 UOR983129 UYN983129 VIJ983129 VSF983129 WCB983129 WLX983129 WVT983129"/>
    <dataValidation imeMode="off" allowBlank="1" showInputMessage="1" showErrorMessage="1" promptTitle="記録入力" prompt="選手の最高記録を半角数字で入力してください。_x000a_例) 3.45" sqref="Q108 JM108 TI108 ADE108 ANA108 AWW108 BGS108 BQO108 CAK108 CKG108 CUC108 DDY108 DNU108 DXQ108 EHM108 ERI108 FBE108 FLA108 FUW108 GES108 GOO108 GYK108 HIG108 HSC108 IBY108 ILU108 IVQ108 JFM108 JPI108 JZE108 KJA108 KSW108 LCS108 LMO108 LWK108 MGG108 MQC108 MZY108 NJU108 NTQ108 ODM108 ONI108 OXE108 PHA108 PQW108 QAS108 QKO108 QUK108 REG108 ROC108 RXY108 SHU108 SRQ108 TBM108 TLI108 TVE108 UFA108 UOW108 UYS108 VIO108 VSK108 WCG108 WMC108 WVY108 Q65644 JM65644 TI65644 ADE65644 ANA65644 AWW65644 BGS65644 BQO65644 CAK65644 CKG65644 CUC65644 DDY65644 DNU65644 DXQ65644 EHM65644 ERI65644 FBE65644 FLA65644 FUW65644 GES65644 GOO65644 GYK65644 HIG65644 HSC65644 IBY65644 ILU65644 IVQ65644 JFM65644 JPI65644 JZE65644 KJA65644 KSW65644 LCS65644 LMO65644 LWK65644 MGG65644 MQC65644 MZY65644 NJU65644 NTQ65644 ODM65644 ONI65644 OXE65644 PHA65644 PQW65644 QAS65644 QKO65644 QUK65644 REG65644 ROC65644 RXY65644 SHU65644 SRQ65644 TBM65644 TLI65644 TVE65644 UFA65644 UOW65644 UYS65644 VIO65644 VSK65644 WCG65644 WMC65644 WVY65644 Q131180 JM131180 TI131180 ADE131180 ANA131180 AWW131180 BGS131180 BQO131180 CAK131180 CKG131180 CUC131180 DDY131180 DNU131180 DXQ131180 EHM131180 ERI131180 FBE131180 FLA131180 FUW131180 GES131180 GOO131180 GYK131180 HIG131180 HSC131180 IBY131180 ILU131180 IVQ131180 JFM131180 JPI131180 JZE131180 KJA131180 KSW131180 LCS131180 LMO131180 LWK131180 MGG131180 MQC131180 MZY131180 NJU131180 NTQ131180 ODM131180 ONI131180 OXE131180 PHA131180 PQW131180 QAS131180 QKO131180 QUK131180 REG131180 ROC131180 RXY131180 SHU131180 SRQ131180 TBM131180 TLI131180 TVE131180 UFA131180 UOW131180 UYS131180 VIO131180 VSK131180 WCG131180 WMC131180 WVY131180 Q196716 JM196716 TI196716 ADE196716 ANA196716 AWW196716 BGS196716 BQO196716 CAK196716 CKG196716 CUC196716 DDY196716 DNU196716 DXQ196716 EHM196716 ERI196716 FBE196716 FLA196716 FUW196716 GES196716 GOO196716 GYK196716 HIG196716 HSC196716 IBY196716 ILU196716 IVQ196716 JFM196716 JPI196716 JZE196716 KJA196716 KSW196716 LCS196716 LMO196716 LWK196716 MGG196716 MQC196716 MZY196716 NJU196716 NTQ196716 ODM196716 ONI196716 OXE196716 PHA196716 PQW196716 QAS196716 QKO196716 QUK196716 REG196716 ROC196716 RXY196716 SHU196716 SRQ196716 TBM196716 TLI196716 TVE196716 UFA196716 UOW196716 UYS196716 VIO196716 VSK196716 WCG196716 WMC196716 WVY196716 Q262252 JM262252 TI262252 ADE262252 ANA262252 AWW262252 BGS262252 BQO262252 CAK262252 CKG262252 CUC262252 DDY262252 DNU262252 DXQ262252 EHM262252 ERI262252 FBE262252 FLA262252 FUW262252 GES262252 GOO262252 GYK262252 HIG262252 HSC262252 IBY262252 ILU262252 IVQ262252 JFM262252 JPI262252 JZE262252 KJA262252 KSW262252 LCS262252 LMO262252 LWK262252 MGG262252 MQC262252 MZY262252 NJU262252 NTQ262252 ODM262252 ONI262252 OXE262252 PHA262252 PQW262252 QAS262252 QKO262252 QUK262252 REG262252 ROC262252 RXY262252 SHU262252 SRQ262252 TBM262252 TLI262252 TVE262252 UFA262252 UOW262252 UYS262252 VIO262252 VSK262252 WCG262252 WMC262252 WVY262252 Q327788 JM327788 TI327788 ADE327788 ANA327788 AWW327788 BGS327788 BQO327788 CAK327788 CKG327788 CUC327788 DDY327788 DNU327788 DXQ327788 EHM327788 ERI327788 FBE327788 FLA327788 FUW327788 GES327788 GOO327788 GYK327788 HIG327788 HSC327788 IBY327788 ILU327788 IVQ327788 JFM327788 JPI327788 JZE327788 KJA327788 KSW327788 LCS327788 LMO327788 LWK327788 MGG327788 MQC327788 MZY327788 NJU327788 NTQ327788 ODM327788 ONI327788 OXE327788 PHA327788 PQW327788 QAS327788 QKO327788 QUK327788 REG327788 ROC327788 RXY327788 SHU327788 SRQ327788 TBM327788 TLI327788 TVE327788 UFA327788 UOW327788 UYS327788 VIO327788 VSK327788 WCG327788 WMC327788 WVY327788 Q393324 JM393324 TI393324 ADE393324 ANA393324 AWW393324 BGS393324 BQO393324 CAK393324 CKG393324 CUC393324 DDY393324 DNU393324 DXQ393324 EHM393324 ERI393324 FBE393324 FLA393324 FUW393324 GES393324 GOO393324 GYK393324 HIG393324 HSC393324 IBY393324 ILU393324 IVQ393324 JFM393324 JPI393324 JZE393324 KJA393324 KSW393324 LCS393324 LMO393324 LWK393324 MGG393324 MQC393324 MZY393324 NJU393324 NTQ393324 ODM393324 ONI393324 OXE393324 PHA393324 PQW393324 QAS393324 QKO393324 QUK393324 REG393324 ROC393324 RXY393324 SHU393324 SRQ393324 TBM393324 TLI393324 TVE393324 UFA393324 UOW393324 UYS393324 VIO393324 VSK393324 WCG393324 WMC393324 WVY393324 Q458860 JM458860 TI458860 ADE458860 ANA458860 AWW458860 BGS458860 BQO458860 CAK458860 CKG458860 CUC458860 DDY458860 DNU458860 DXQ458860 EHM458860 ERI458860 FBE458860 FLA458860 FUW458860 GES458860 GOO458860 GYK458860 HIG458860 HSC458860 IBY458860 ILU458860 IVQ458860 JFM458860 JPI458860 JZE458860 KJA458860 KSW458860 LCS458860 LMO458860 LWK458860 MGG458860 MQC458860 MZY458860 NJU458860 NTQ458860 ODM458860 ONI458860 OXE458860 PHA458860 PQW458860 QAS458860 QKO458860 QUK458860 REG458860 ROC458860 RXY458860 SHU458860 SRQ458860 TBM458860 TLI458860 TVE458860 UFA458860 UOW458860 UYS458860 VIO458860 VSK458860 WCG458860 WMC458860 WVY458860 Q524396 JM524396 TI524396 ADE524396 ANA524396 AWW524396 BGS524396 BQO524396 CAK524396 CKG524396 CUC524396 DDY524396 DNU524396 DXQ524396 EHM524396 ERI524396 FBE524396 FLA524396 FUW524396 GES524396 GOO524396 GYK524396 HIG524396 HSC524396 IBY524396 ILU524396 IVQ524396 JFM524396 JPI524396 JZE524396 KJA524396 KSW524396 LCS524396 LMO524396 LWK524396 MGG524396 MQC524396 MZY524396 NJU524396 NTQ524396 ODM524396 ONI524396 OXE524396 PHA524396 PQW524396 QAS524396 QKO524396 QUK524396 REG524396 ROC524396 RXY524396 SHU524396 SRQ524396 TBM524396 TLI524396 TVE524396 UFA524396 UOW524396 UYS524396 VIO524396 VSK524396 WCG524396 WMC524396 WVY524396 Q589932 JM589932 TI589932 ADE589932 ANA589932 AWW589932 BGS589932 BQO589932 CAK589932 CKG589932 CUC589932 DDY589932 DNU589932 DXQ589932 EHM589932 ERI589932 FBE589932 FLA589932 FUW589932 GES589932 GOO589932 GYK589932 HIG589932 HSC589932 IBY589932 ILU589932 IVQ589932 JFM589932 JPI589932 JZE589932 KJA589932 KSW589932 LCS589932 LMO589932 LWK589932 MGG589932 MQC589932 MZY589932 NJU589932 NTQ589932 ODM589932 ONI589932 OXE589932 PHA589932 PQW589932 QAS589932 QKO589932 QUK589932 REG589932 ROC589932 RXY589932 SHU589932 SRQ589932 TBM589932 TLI589932 TVE589932 UFA589932 UOW589932 UYS589932 VIO589932 VSK589932 WCG589932 WMC589932 WVY589932 Q655468 JM655468 TI655468 ADE655468 ANA655468 AWW655468 BGS655468 BQO655468 CAK655468 CKG655468 CUC655468 DDY655468 DNU655468 DXQ655468 EHM655468 ERI655468 FBE655468 FLA655468 FUW655468 GES655468 GOO655468 GYK655468 HIG655468 HSC655468 IBY655468 ILU655468 IVQ655468 JFM655468 JPI655468 JZE655468 KJA655468 KSW655468 LCS655468 LMO655468 LWK655468 MGG655468 MQC655468 MZY655468 NJU655468 NTQ655468 ODM655468 ONI655468 OXE655468 PHA655468 PQW655468 QAS655468 QKO655468 QUK655468 REG655468 ROC655468 RXY655468 SHU655468 SRQ655468 TBM655468 TLI655468 TVE655468 UFA655468 UOW655468 UYS655468 VIO655468 VSK655468 WCG655468 WMC655468 WVY655468 Q721004 JM721004 TI721004 ADE721004 ANA721004 AWW721004 BGS721004 BQO721004 CAK721004 CKG721004 CUC721004 DDY721004 DNU721004 DXQ721004 EHM721004 ERI721004 FBE721004 FLA721004 FUW721004 GES721004 GOO721004 GYK721004 HIG721004 HSC721004 IBY721004 ILU721004 IVQ721004 JFM721004 JPI721004 JZE721004 KJA721004 KSW721004 LCS721004 LMO721004 LWK721004 MGG721004 MQC721004 MZY721004 NJU721004 NTQ721004 ODM721004 ONI721004 OXE721004 PHA721004 PQW721004 QAS721004 QKO721004 QUK721004 REG721004 ROC721004 RXY721004 SHU721004 SRQ721004 TBM721004 TLI721004 TVE721004 UFA721004 UOW721004 UYS721004 VIO721004 VSK721004 WCG721004 WMC721004 WVY721004 Q786540 JM786540 TI786540 ADE786540 ANA786540 AWW786540 BGS786540 BQO786540 CAK786540 CKG786540 CUC786540 DDY786540 DNU786540 DXQ786540 EHM786540 ERI786540 FBE786540 FLA786540 FUW786540 GES786540 GOO786540 GYK786540 HIG786540 HSC786540 IBY786540 ILU786540 IVQ786540 JFM786540 JPI786540 JZE786540 KJA786540 KSW786540 LCS786540 LMO786540 LWK786540 MGG786540 MQC786540 MZY786540 NJU786540 NTQ786540 ODM786540 ONI786540 OXE786540 PHA786540 PQW786540 QAS786540 QKO786540 QUK786540 REG786540 ROC786540 RXY786540 SHU786540 SRQ786540 TBM786540 TLI786540 TVE786540 UFA786540 UOW786540 UYS786540 VIO786540 VSK786540 WCG786540 WMC786540 WVY786540 Q852076 JM852076 TI852076 ADE852076 ANA852076 AWW852076 BGS852076 BQO852076 CAK852076 CKG852076 CUC852076 DDY852076 DNU852076 DXQ852076 EHM852076 ERI852076 FBE852076 FLA852076 FUW852076 GES852076 GOO852076 GYK852076 HIG852076 HSC852076 IBY852076 ILU852076 IVQ852076 JFM852076 JPI852076 JZE852076 KJA852076 KSW852076 LCS852076 LMO852076 LWK852076 MGG852076 MQC852076 MZY852076 NJU852076 NTQ852076 ODM852076 ONI852076 OXE852076 PHA852076 PQW852076 QAS852076 QKO852076 QUK852076 REG852076 ROC852076 RXY852076 SHU852076 SRQ852076 TBM852076 TLI852076 TVE852076 UFA852076 UOW852076 UYS852076 VIO852076 VSK852076 WCG852076 WMC852076 WVY852076 Q917612 JM917612 TI917612 ADE917612 ANA917612 AWW917612 BGS917612 BQO917612 CAK917612 CKG917612 CUC917612 DDY917612 DNU917612 DXQ917612 EHM917612 ERI917612 FBE917612 FLA917612 FUW917612 GES917612 GOO917612 GYK917612 HIG917612 HSC917612 IBY917612 ILU917612 IVQ917612 JFM917612 JPI917612 JZE917612 KJA917612 KSW917612 LCS917612 LMO917612 LWK917612 MGG917612 MQC917612 MZY917612 NJU917612 NTQ917612 ODM917612 ONI917612 OXE917612 PHA917612 PQW917612 QAS917612 QKO917612 QUK917612 REG917612 ROC917612 RXY917612 SHU917612 SRQ917612 TBM917612 TLI917612 TVE917612 UFA917612 UOW917612 UYS917612 VIO917612 VSK917612 WCG917612 WMC917612 WVY917612 Q983148 JM983148 TI983148 ADE983148 ANA983148 AWW983148 BGS983148 BQO983148 CAK983148 CKG983148 CUC983148 DDY983148 DNU983148 DXQ983148 EHM983148 ERI983148 FBE983148 FLA983148 FUW983148 GES983148 GOO983148 GYK983148 HIG983148 HSC983148 IBY983148 ILU983148 IVQ983148 JFM983148 JPI983148 JZE983148 KJA983148 KSW983148 LCS983148 LMO983148 LWK983148 MGG983148 MQC983148 MZY983148 NJU983148 NTQ983148 ODM983148 ONI983148 OXE983148 PHA983148 PQW983148 QAS983148 QKO983148 QUK983148 REG983148 ROC983148 RXY983148 SHU983148 SRQ983148 TBM983148 TLI983148 TVE983148 UFA983148 UOW983148 UYS983148 VIO983148 VSK983148 WCG983148 WMC983148 WVY983148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Q20 JM20 TI20 ADE20 ANA20 AWW20 BGS20 BQO20 CAK20 CKG20 CUC20 DDY20 DNU20 DXQ20 EHM20 ERI20 FBE20 FLA20 FUW20 GES20 GOO20 GYK20 HIG20 HSC20 IBY20 ILU20 IVQ20 JFM20 JPI20 JZE20 KJA20 KSW20 LCS20 LMO20 LWK20 MGG20 MQC20 MZY20 NJU20 NTQ20 ODM20 ONI20 OXE20 PHA20 PQW20 QAS20 QKO20 QUK20 REG20 ROC20 RXY20 SHU20 SRQ20 TBM20 TLI20 TVE20 UFA20 UOW20 UYS20 VIO20 VSK20 WCG20 WMC20 WVY20 Q65556 JM65556 TI65556 ADE65556 ANA65556 AWW65556 BGS65556 BQO65556 CAK65556 CKG65556 CUC65556 DDY65556 DNU65556 DXQ65556 EHM65556 ERI65556 FBE65556 FLA65556 FUW65556 GES65556 GOO65556 GYK65556 HIG65556 HSC65556 IBY65556 ILU65556 IVQ65556 JFM65556 JPI65556 JZE65556 KJA65556 KSW65556 LCS65556 LMO65556 LWK65556 MGG65556 MQC65556 MZY65556 NJU65556 NTQ65556 ODM65556 ONI65556 OXE65556 PHA65556 PQW65556 QAS65556 QKO65556 QUK65556 REG65556 ROC65556 RXY65556 SHU65556 SRQ65556 TBM65556 TLI65556 TVE65556 UFA65556 UOW65556 UYS65556 VIO65556 VSK65556 WCG65556 WMC65556 WVY65556 Q131092 JM131092 TI131092 ADE131092 ANA131092 AWW131092 BGS131092 BQO131092 CAK131092 CKG131092 CUC131092 DDY131092 DNU131092 DXQ131092 EHM131092 ERI131092 FBE131092 FLA131092 FUW131092 GES131092 GOO131092 GYK131092 HIG131092 HSC131092 IBY131092 ILU131092 IVQ131092 JFM131092 JPI131092 JZE131092 KJA131092 KSW131092 LCS131092 LMO131092 LWK131092 MGG131092 MQC131092 MZY131092 NJU131092 NTQ131092 ODM131092 ONI131092 OXE131092 PHA131092 PQW131092 QAS131092 QKO131092 QUK131092 REG131092 ROC131092 RXY131092 SHU131092 SRQ131092 TBM131092 TLI131092 TVE131092 UFA131092 UOW131092 UYS131092 VIO131092 VSK131092 WCG131092 WMC131092 WVY131092 Q196628 JM196628 TI196628 ADE196628 ANA196628 AWW196628 BGS196628 BQO196628 CAK196628 CKG196628 CUC196628 DDY196628 DNU196628 DXQ196628 EHM196628 ERI196628 FBE196628 FLA196628 FUW196628 GES196628 GOO196628 GYK196628 HIG196628 HSC196628 IBY196628 ILU196628 IVQ196628 JFM196628 JPI196628 JZE196628 KJA196628 KSW196628 LCS196628 LMO196628 LWK196628 MGG196628 MQC196628 MZY196628 NJU196628 NTQ196628 ODM196628 ONI196628 OXE196628 PHA196628 PQW196628 QAS196628 QKO196628 QUK196628 REG196628 ROC196628 RXY196628 SHU196628 SRQ196628 TBM196628 TLI196628 TVE196628 UFA196628 UOW196628 UYS196628 VIO196628 VSK196628 WCG196628 WMC196628 WVY196628 Q262164 JM262164 TI262164 ADE262164 ANA262164 AWW262164 BGS262164 BQO262164 CAK262164 CKG262164 CUC262164 DDY262164 DNU262164 DXQ262164 EHM262164 ERI262164 FBE262164 FLA262164 FUW262164 GES262164 GOO262164 GYK262164 HIG262164 HSC262164 IBY262164 ILU262164 IVQ262164 JFM262164 JPI262164 JZE262164 KJA262164 KSW262164 LCS262164 LMO262164 LWK262164 MGG262164 MQC262164 MZY262164 NJU262164 NTQ262164 ODM262164 ONI262164 OXE262164 PHA262164 PQW262164 QAS262164 QKO262164 QUK262164 REG262164 ROC262164 RXY262164 SHU262164 SRQ262164 TBM262164 TLI262164 TVE262164 UFA262164 UOW262164 UYS262164 VIO262164 VSK262164 WCG262164 WMC262164 WVY262164 Q327700 JM327700 TI327700 ADE327700 ANA327700 AWW327700 BGS327700 BQO327700 CAK327700 CKG327700 CUC327700 DDY327700 DNU327700 DXQ327700 EHM327700 ERI327700 FBE327700 FLA327700 FUW327700 GES327700 GOO327700 GYK327700 HIG327700 HSC327700 IBY327700 ILU327700 IVQ327700 JFM327700 JPI327700 JZE327700 KJA327700 KSW327700 LCS327700 LMO327700 LWK327700 MGG327700 MQC327700 MZY327700 NJU327700 NTQ327700 ODM327700 ONI327700 OXE327700 PHA327700 PQW327700 QAS327700 QKO327700 QUK327700 REG327700 ROC327700 RXY327700 SHU327700 SRQ327700 TBM327700 TLI327700 TVE327700 UFA327700 UOW327700 UYS327700 VIO327700 VSK327700 WCG327700 WMC327700 WVY327700 Q393236 JM393236 TI393236 ADE393236 ANA393236 AWW393236 BGS393236 BQO393236 CAK393236 CKG393236 CUC393236 DDY393236 DNU393236 DXQ393236 EHM393236 ERI393236 FBE393236 FLA393236 FUW393236 GES393236 GOO393236 GYK393236 HIG393236 HSC393236 IBY393236 ILU393236 IVQ393236 JFM393236 JPI393236 JZE393236 KJA393236 KSW393236 LCS393236 LMO393236 LWK393236 MGG393236 MQC393236 MZY393236 NJU393236 NTQ393236 ODM393236 ONI393236 OXE393236 PHA393236 PQW393236 QAS393236 QKO393236 QUK393236 REG393236 ROC393236 RXY393236 SHU393236 SRQ393236 TBM393236 TLI393236 TVE393236 UFA393236 UOW393236 UYS393236 VIO393236 VSK393236 WCG393236 WMC393236 WVY393236 Q458772 JM458772 TI458772 ADE458772 ANA458772 AWW458772 BGS458772 BQO458772 CAK458772 CKG458772 CUC458772 DDY458772 DNU458772 DXQ458772 EHM458772 ERI458772 FBE458772 FLA458772 FUW458772 GES458772 GOO458772 GYK458772 HIG458772 HSC458772 IBY458772 ILU458772 IVQ458772 JFM458772 JPI458772 JZE458772 KJA458772 KSW458772 LCS458772 LMO458772 LWK458772 MGG458772 MQC458772 MZY458772 NJU458772 NTQ458772 ODM458772 ONI458772 OXE458772 PHA458772 PQW458772 QAS458772 QKO458772 QUK458772 REG458772 ROC458772 RXY458772 SHU458772 SRQ458772 TBM458772 TLI458772 TVE458772 UFA458772 UOW458772 UYS458772 VIO458772 VSK458772 WCG458772 WMC458772 WVY458772 Q524308 JM524308 TI524308 ADE524308 ANA524308 AWW524308 BGS524308 BQO524308 CAK524308 CKG524308 CUC524308 DDY524308 DNU524308 DXQ524308 EHM524308 ERI524308 FBE524308 FLA524308 FUW524308 GES524308 GOO524308 GYK524308 HIG524308 HSC524308 IBY524308 ILU524308 IVQ524308 JFM524308 JPI524308 JZE524308 KJA524308 KSW524308 LCS524308 LMO524308 LWK524308 MGG524308 MQC524308 MZY524308 NJU524308 NTQ524308 ODM524308 ONI524308 OXE524308 PHA524308 PQW524308 QAS524308 QKO524308 QUK524308 REG524308 ROC524308 RXY524308 SHU524308 SRQ524308 TBM524308 TLI524308 TVE524308 UFA524308 UOW524308 UYS524308 VIO524308 VSK524308 WCG524308 WMC524308 WVY524308 Q589844 JM589844 TI589844 ADE589844 ANA589844 AWW589844 BGS589844 BQO589844 CAK589844 CKG589844 CUC589844 DDY589844 DNU589844 DXQ589844 EHM589844 ERI589844 FBE589844 FLA589844 FUW589844 GES589844 GOO589844 GYK589844 HIG589844 HSC589844 IBY589844 ILU589844 IVQ589844 JFM589844 JPI589844 JZE589844 KJA589844 KSW589844 LCS589844 LMO589844 LWK589844 MGG589844 MQC589844 MZY589844 NJU589844 NTQ589844 ODM589844 ONI589844 OXE589844 PHA589844 PQW589844 QAS589844 QKO589844 QUK589844 REG589844 ROC589844 RXY589844 SHU589844 SRQ589844 TBM589844 TLI589844 TVE589844 UFA589844 UOW589844 UYS589844 VIO589844 VSK589844 WCG589844 WMC589844 WVY589844 Q655380 JM655380 TI655380 ADE655380 ANA655380 AWW655380 BGS655380 BQO655380 CAK655380 CKG655380 CUC655380 DDY655380 DNU655380 DXQ655380 EHM655380 ERI655380 FBE655380 FLA655380 FUW655380 GES655380 GOO655380 GYK655380 HIG655380 HSC655380 IBY655380 ILU655380 IVQ655380 JFM655380 JPI655380 JZE655380 KJA655380 KSW655380 LCS655380 LMO655380 LWK655380 MGG655380 MQC655380 MZY655380 NJU655380 NTQ655380 ODM655380 ONI655380 OXE655380 PHA655380 PQW655380 QAS655380 QKO655380 QUK655380 REG655380 ROC655380 RXY655380 SHU655380 SRQ655380 TBM655380 TLI655380 TVE655380 UFA655380 UOW655380 UYS655380 VIO655380 VSK655380 WCG655380 WMC655380 WVY655380 Q720916 JM720916 TI720916 ADE720916 ANA720916 AWW720916 BGS720916 BQO720916 CAK720916 CKG720916 CUC720916 DDY720916 DNU720916 DXQ720916 EHM720916 ERI720916 FBE720916 FLA720916 FUW720916 GES720916 GOO720916 GYK720916 HIG720916 HSC720916 IBY720916 ILU720916 IVQ720916 JFM720916 JPI720916 JZE720916 KJA720916 KSW720916 LCS720916 LMO720916 LWK720916 MGG720916 MQC720916 MZY720916 NJU720916 NTQ720916 ODM720916 ONI720916 OXE720916 PHA720916 PQW720916 QAS720916 QKO720916 QUK720916 REG720916 ROC720916 RXY720916 SHU720916 SRQ720916 TBM720916 TLI720916 TVE720916 UFA720916 UOW720916 UYS720916 VIO720916 VSK720916 WCG720916 WMC720916 WVY720916 Q786452 JM786452 TI786452 ADE786452 ANA786452 AWW786452 BGS786452 BQO786452 CAK786452 CKG786452 CUC786452 DDY786452 DNU786452 DXQ786452 EHM786452 ERI786452 FBE786452 FLA786452 FUW786452 GES786452 GOO786452 GYK786452 HIG786452 HSC786452 IBY786452 ILU786452 IVQ786452 JFM786452 JPI786452 JZE786452 KJA786452 KSW786452 LCS786452 LMO786452 LWK786452 MGG786452 MQC786452 MZY786452 NJU786452 NTQ786452 ODM786452 ONI786452 OXE786452 PHA786452 PQW786452 QAS786452 QKO786452 QUK786452 REG786452 ROC786452 RXY786452 SHU786452 SRQ786452 TBM786452 TLI786452 TVE786452 UFA786452 UOW786452 UYS786452 VIO786452 VSK786452 WCG786452 WMC786452 WVY786452 Q851988 JM851988 TI851988 ADE851988 ANA851988 AWW851988 BGS851988 BQO851988 CAK851988 CKG851988 CUC851988 DDY851988 DNU851988 DXQ851988 EHM851988 ERI851988 FBE851988 FLA851988 FUW851988 GES851988 GOO851988 GYK851988 HIG851988 HSC851988 IBY851988 ILU851988 IVQ851988 JFM851988 JPI851988 JZE851988 KJA851988 KSW851988 LCS851988 LMO851988 LWK851988 MGG851988 MQC851988 MZY851988 NJU851988 NTQ851988 ODM851988 ONI851988 OXE851988 PHA851988 PQW851988 QAS851988 QKO851988 QUK851988 REG851988 ROC851988 RXY851988 SHU851988 SRQ851988 TBM851988 TLI851988 TVE851988 UFA851988 UOW851988 UYS851988 VIO851988 VSK851988 WCG851988 WMC851988 WVY851988 Q917524 JM917524 TI917524 ADE917524 ANA917524 AWW917524 BGS917524 BQO917524 CAK917524 CKG917524 CUC917524 DDY917524 DNU917524 DXQ917524 EHM917524 ERI917524 FBE917524 FLA917524 FUW917524 GES917524 GOO917524 GYK917524 HIG917524 HSC917524 IBY917524 ILU917524 IVQ917524 JFM917524 JPI917524 JZE917524 KJA917524 KSW917524 LCS917524 LMO917524 LWK917524 MGG917524 MQC917524 MZY917524 NJU917524 NTQ917524 ODM917524 ONI917524 OXE917524 PHA917524 PQW917524 QAS917524 QKO917524 QUK917524 REG917524 ROC917524 RXY917524 SHU917524 SRQ917524 TBM917524 TLI917524 TVE917524 UFA917524 UOW917524 UYS917524 VIO917524 VSK917524 WCG917524 WMC917524 WVY917524 Q983060 JM983060 TI983060 ADE983060 ANA983060 AWW983060 BGS983060 BQO983060 CAK983060 CKG983060 CUC983060 DDY983060 DNU983060 DXQ983060 EHM983060 ERI983060 FBE983060 FLA983060 FUW983060 GES983060 GOO983060 GYK983060 HIG983060 HSC983060 IBY983060 ILU983060 IVQ983060 JFM983060 JPI983060 JZE983060 KJA983060 KSW983060 LCS983060 LMO983060 LWK983060 MGG983060 MQC983060 MZY983060 NJU983060 NTQ983060 ODM983060 ONI983060 OXE983060 PHA983060 PQW983060 QAS983060 QKO983060 QUK983060 REG983060 ROC983060 RXY983060 SHU983060 SRQ983060 TBM983060 TLI983060 TVE983060 UFA983060 UOW983060 UYS983060 VIO983060 VSK983060 WCG983060 WMC983060 WVY983060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H108 JD108 SZ108 ACV108 AMR108 AWN108 BGJ108 BQF108 CAB108 CJX108 CTT108 DDP108 DNL108 DXH108 EHD108 EQZ108 FAV108 FKR108 FUN108 GEJ108 GOF108 GYB108 HHX108 HRT108 IBP108 ILL108 IVH108 JFD108 JOZ108 JYV108 KIR108 KSN108 LCJ108 LMF108 LWB108 MFX108 MPT108 MZP108 NJL108 NTH108 ODD108 OMZ108 OWV108 PGR108 PQN108 QAJ108 QKF108 QUB108 RDX108 RNT108 RXP108 SHL108 SRH108 TBD108 TKZ108 TUV108 UER108 UON108 UYJ108 VIF108 VSB108 WBX108 WLT108 WVP108 H65644 JD65644 SZ65644 ACV65644 AMR65644 AWN65644 BGJ65644 BQF65644 CAB65644 CJX65644 CTT65644 DDP65644 DNL65644 DXH65644 EHD65644 EQZ65644 FAV65644 FKR65644 FUN65644 GEJ65644 GOF65644 GYB65644 HHX65644 HRT65644 IBP65644 ILL65644 IVH65644 JFD65644 JOZ65644 JYV65644 KIR65644 KSN65644 LCJ65644 LMF65644 LWB65644 MFX65644 MPT65644 MZP65644 NJL65644 NTH65644 ODD65644 OMZ65644 OWV65644 PGR65644 PQN65644 QAJ65644 QKF65644 QUB65644 RDX65644 RNT65644 RXP65644 SHL65644 SRH65644 TBD65644 TKZ65644 TUV65644 UER65644 UON65644 UYJ65644 VIF65644 VSB65644 WBX65644 WLT65644 WVP65644 H131180 JD131180 SZ131180 ACV131180 AMR131180 AWN131180 BGJ131180 BQF131180 CAB131180 CJX131180 CTT131180 DDP131180 DNL131180 DXH131180 EHD131180 EQZ131180 FAV131180 FKR131180 FUN131180 GEJ131180 GOF131180 GYB131180 HHX131180 HRT131180 IBP131180 ILL131180 IVH131180 JFD131180 JOZ131180 JYV131180 KIR131180 KSN131180 LCJ131180 LMF131180 LWB131180 MFX131180 MPT131180 MZP131180 NJL131180 NTH131180 ODD131180 OMZ131180 OWV131180 PGR131180 PQN131180 QAJ131180 QKF131180 QUB131180 RDX131180 RNT131180 RXP131180 SHL131180 SRH131180 TBD131180 TKZ131180 TUV131180 UER131180 UON131180 UYJ131180 VIF131180 VSB131180 WBX131180 WLT131180 WVP131180 H196716 JD196716 SZ196716 ACV196716 AMR196716 AWN196716 BGJ196716 BQF196716 CAB196716 CJX196716 CTT196716 DDP196716 DNL196716 DXH196716 EHD196716 EQZ196716 FAV196716 FKR196716 FUN196716 GEJ196716 GOF196716 GYB196716 HHX196716 HRT196716 IBP196716 ILL196716 IVH196716 JFD196716 JOZ196716 JYV196716 KIR196716 KSN196716 LCJ196716 LMF196716 LWB196716 MFX196716 MPT196716 MZP196716 NJL196716 NTH196716 ODD196716 OMZ196716 OWV196716 PGR196716 PQN196716 QAJ196716 QKF196716 QUB196716 RDX196716 RNT196716 RXP196716 SHL196716 SRH196716 TBD196716 TKZ196716 TUV196716 UER196716 UON196716 UYJ196716 VIF196716 VSB196716 WBX196716 WLT196716 WVP196716 H262252 JD262252 SZ262252 ACV262252 AMR262252 AWN262252 BGJ262252 BQF262252 CAB262252 CJX262252 CTT262252 DDP262252 DNL262252 DXH262252 EHD262252 EQZ262252 FAV262252 FKR262252 FUN262252 GEJ262252 GOF262252 GYB262252 HHX262252 HRT262252 IBP262252 ILL262252 IVH262252 JFD262252 JOZ262252 JYV262252 KIR262252 KSN262252 LCJ262252 LMF262252 LWB262252 MFX262252 MPT262252 MZP262252 NJL262252 NTH262252 ODD262252 OMZ262252 OWV262252 PGR262252 PQN262252 QAJ262252 QKF262252 QUB262252 RDX262252 RNT262252 RXP262252 SHL262252 SRH262252 TBD262252 TKZ262252 TUV262252 UER262252 UON262252 UYJ262252 VIF262252 VSB262252 WBX262252 WLT262252 WVP262252 H327788 JD327788 SZ327788 ACV327788 AMR327788 AWN327788 BGJ327788 BQF327788 CAB327788 CJX327788 CTT327788 DDP327788 DNL327788 DXH327788 EHD327788 EQZ327788 FAV327788 FKR327788 FUN327788 GEJ327788 GOF327788 GYB327788 HHX327788 HRT327788 IBP327788 ILL327788 IVH327788 JFD327788 JOZ327788 JYV327788 KIR327788 KSN327788 LCJ327788 LMF327788 LWB327788 MFX327788 MPT327788 MZP327788 NJL327788 NTH327788 ODD327788 OMZ327788 OWV327788 PGR327788 PQN327788 QAJ327788 QKF327788 QUB327788 RDX327788 RNT327788 RXP327788 SHL327788 SRH327788 TBD327788 TKZ327788 TUV327788 UER327788 UON327788 UYJ327788 VIF327788 VSB327788 WBX327788 WLT327788 WVP327788 H393324 JD393324 SZ393324 ACV393324 AMR393324 AWN393324 BGJ393324 BQF393324 CAB393324 CJX393324 CTT393324 DDP393324 DNL393324 DXH393324 EHD393324 EQZ393324 FAV393324 FKR393324 FUN393324 GEJ393324 GOF393324 GYB393324 HHX393324 HRT393324 IBP393324 ILL393324 IVH393324 JFD393324 JOZ393324 JYV393324 KIR393324 KSN393324 LCJ393324 LMF393324 LWB393324 MFX393324 MPT393324 MZP393324 NJL393324 NTH393324 ODD393324 OMZ393324 OWV393324 PGR393324 PQN393324 QAJ393324 QKF393324 QUB393324 RDX393324 RNT393324 RXP393324 SHL393324 SRH393324 TBD393324 TKZ393324 TUV393324 UER393324 UON393324 UYJ393324 VIF393324 VSB393324 WBX393324 WLT393324 WVP393324 H458860 JD458860 SZ458860 ACV458860 AMR458860 AWN458860 BGJ458860 BQF458860 CAB458860 CJX458860 CTT458860 DDP458860 DNL458860 DXH458860 EHD458860 EQZ458860 FAV458860 FKR458860 FUN458860 GEJ458860 GOF458860 GYB458860 HHX458860 HRT458860 IBP458860 ILL458860 IVH458860 JFD458860 JOZ458860 JYV458860 KIR458860 KSN458860 LCJ458860 LMF458860 LWB458860 MFX458860 MPT458860 MZP458860 NJL458860 NTH458860 ODD458860 OMZ458860 OWV458860 PGR458860 PQN458860 QAJ458860 QKF458860 QUB458860 RDX458860 RNT458860 RXP458860 SHL458860 SRH458860 TBD458860 TKZ458860 TUV458860 UER458860 UON458860 UYJ458860 VIF458860 VSB458860 WBX458860 WLT458860 WVP458860 H524396 JD524396 SZ524396 ACV524396 AMR524396 AWN524396 BGJ524396 BQF524396 CAB524396 CJX524396 CTT524396 DDP524396 DNL524396 DXH524396 EHD524396 EQZ524396 FAV524396 FKR524396 FUN524396 GEJ524396 GOF524396 GYB524396 HHX524396 HRT524396 IBP524396 ILL524396 IVH524396 JFD524396 JOZ524396 JYV524396 KIR524396 KSN524396 LCJ524396 LMF524396 LWB524396 MFX524396 MPT524396 MZP524396 NJL524396 NTH524396 ODD524396 OMZ524396 OWV524396 PGR524396 PQN524396 QAJ524396 QKF524396 QUB524396 RDX524396 RNT524396 RXP524396 SHL524396 SRH524396 TBD524396 TKZ524396 TUV524396 UER524396 UON524396 UYJ524396 VIF524396 VSB524396 WBX524396 WLT524396 WVP524396 H589932 JD589932 SZ589932 ACV589932 AMR589932 AWN589932 BGJ589932 BQF589932 CAB589932 CJX589932 CTT589932 DDP589932 DNL589932 DXH589932 EHD589932 EQZ589932 FAV589932 FKR589932 FUN589932 GEJ589932 GOF589932 GYB589932 HHX589932 HRT589932 IBP589932 ILL589932 IVH589932 JFD589932 JOZ589932 JYV589932 KIR589932 KSN589932 LCJ589932 LMF589932 LWB589932 MFX589932 MPT589932 MZP589932 NJL589932 NTH589932 ODD589932 OMZ589932 OWV589932 PGR589932 PQN589932 QAJ589932 QKF589932 QUB589932 RDX589932 RNT589932 RXP589932 SHL589932 SRH589932 TBD589932 TKZ589932 TUV589932 UER589932 UON589932 UYJ589932 VIF589932 VSB589932 WBX589932 WLT589932 WVP589932 H655468 JD655468 SZ655468 ACV655468 AMR655468 AWN655468 BGJ655468 BQF655468 CAB655468 CJX655468 CTT655468 DDP655468 DNL655468 DXH655468 EHD655468 EQZ655468 FAV655468 FKR655468 FUN655468 GEJ655468 GOF655468 GYB655468 HHX655468 HRT655468 IBP655468 ILL655468 IVH655468 JFD655468 JOZ655468 JYV655468 KIR655468 KSN655468 LCJ655468 LMF655468 LWB655468 MFX655468 MPT655468 MZP655468 NJL655468 NTH655468 ODD655468 OMZ655468 OWV655468 PGR655468 PQN655468 QAJ655468 QKF655468 QUB655468 RDX655468 RNT655468 RXP655468 SHL655468 SRH655468 TBD655468 TKZ655468 TUV655468 UER655468 UON655468 UYJ655468 VIF655468 VSB655468 WBX655468 WLT655468 WVP655468 H721004 JD721004 SZ721004 ACV721004 AMR721004 AWN721004 BGJ721004 BQF721004 CAB721004 CJX721004 CTT721004 DDP721004 DNL721004 DXH721004 EHD721004 EQZ721004 FAV721004 FKR721004 FUN721004 GEJ721004 GOF721004 GYB721004 HHX721004 HRT721004 IBP721004 ILL721004 IVH721004 JFD721004 JOZ721004 JYV721004 KIR721004 KSN721004 LCJ721004 LMF721004 LWB721004 MFX721004 MPT721004 MZP721004 NJL721004 NTH721004 ODD721004 OMZ721004 OWV721004 PGR721004 PQN721004 QAJ721004 QKF721004 QUB721004 RDX721004 RNT721004 RXP721004 SHL721004 SRH721004 TBD721004 TKZ721004 TUV721004 UER721004 UON721004 UYJ721004 VIF721004 VSB721004 WBX721004 WLT721004 WVP721004 H786540 JD786540 SZ786540 ACV786540 AMR786540 AWN786540 BGJ786540 BQF786540 CAB786540 CJX786540 CTT786540 DDP786540 DNL786540 DXH786540 EHD786540 EQZ786540 FAV786540 FKR786540 FUN786540 GEJ786540 GOF786540 GYB786540 HHX786540 HRT786540 IBP786540 ILL786540 IVH786540 JFD786540 JOZ786540 JYV786540 KIR786540 KSN786540 LCJ786540 LMF786540 LWB786540 MFX786540 MPT786540 MZP786540 NJL786540 NTH786540 ODD786540 OMZ786540 OWV786540 PGR786540 PQN786540 QAJ786540 QKF786540 QUB786540 RDX786540 RNT786540 RXP786540 SHL786540 SRH786540 TBD786540 TKZ786540 TUV786540 UER786540 UON786540 UYJ786540 VIF786540 VSB786540 WBX786540 WLT786540 WVP786540 H852076 JD852076 SZ852076 ACV852076 AMR852076 AWN852076 BGJ852076 BQF852076 CAB852076 CJX852076 CTT852076 DDP852076 DNL852076 DXH852076 EHD852076 EQZ852076 FAV852076 FKR852076 FUN852076 GEJ852076 GOF852076 GYB852076 HHX852076 HRT852076 IBP852076 ILL852076 IVH852076 JFD852076 JOZ852076 JYV852076 KIR852076 KSN852076 LCJ852076 LMF852076 LWB852076 MFX852076 MPT852076 MZP852076 NJL852076 NTH852076 ODD852076 OMZ852076 OWV852076 PGR852076 PQN852076 QAJ852076 QKF852076 QUB852076 RDX852076 RNT852076 RXP852076 SHL852076 SRH852076 TBD852076 TKZ852076 TUV852076 UER852076 UON852076 UYJ852076 VIF852076 VSB852076 WBX852076 WLT852076 WVP852076 H917612 JD917612 SZ917612 ACV917612 AMR917612 AWN917612 BGJ917612 BQF917612 CAB917612 CJX917612 CTT917612 DDP917612 DNL917612 DXH917612 EHD917612 EQZ917612 FAV917612 FKR917612 FUN917612 GEJ917612 GOF917612 GYB917612 HHX917612 HRT917612 IBP917612 ILL917612 IVH917612 JFD917612 JOZ917612 JYV917612 KIR917612 KSN917612 LCJ917612 LMF917612 LWB917612 MFX917612 MPT917612 MZP917612 NJL917612 NTH917612 ODD917612 OMZ917612 OWV917612 PGR917612 PQN917612 QAJ917612 QKF917612 QUB917612 RDX917612 RNT917612 RXP917612 SHL917612 SRH917612 TBD917612 TKZ917612 TUV917612 UER917612 UON917612 UYJ917612 VIF917612 VSB917612 WBX917612 WLT917612 WVP917612 H983148 JD983148 SZ983148 ACV983148 AMR983148 AWN983148 BGJ983148 BQF983148 CAB983148 CJX983148 CTT983148 DDP983148 DNL983148 DXH983148 EHD983148 EQZ983148 FAV983148 FKR983148 FUN983148 GEJ983148 GOF983148 GYB983148 HHX983148 HRT983148 IBP983148 ILL983148 IVH983148 JFD983148 JOZ983148 JYV983148 KIR983148 KSN983148 LCJ983148 LMF983148 LWB983148 MFX983148 MPT983148 MZP983148 NJL983148 NTH983148 ODD983148 OMZ983148 OWV983148 PGR983148 PQN983148 QAJ983148 QKF983148 QUB983148 RDX983148 RNT983148 RXP983148 SHL983148 SRH983148 TBD983148 TKZ983148 TUV983148 UER983148 UON983148 UYJ983148 VIF983148 VSB983148 WBX983148 WLT983148 WVP983148 L108 JH108 TD108 ACZ108 AMV108 AWR108 BGN108 BQJ108 CAF108 CKB108 CTX108 DDT108 DNP108 DXL108 EHH108 ERD108 FAZ108 FKV108 FUR108 GEN108 GOJ108 GYF108 HIB108 HRX108 IBT108 ILP108 IVL108 JFH108 JPD108 JYZ108 KIV108 KSR108 LCN108 LMJ108 LWF108 MGB108 MPX108 MZT108 NJP108 NTL108 ODH108 OND108 OWZ108 PGV108 PQR108 QAN108 QKJ108 QUF108 REB108 RNX108 RXT108 SHP108 SRL108 TBH108 TLD108 TUZ108 UEV108 UOR108 UYN108 VIJ108 VSF108 WCB108 WLX108 WVT108 L65644 JH65644 TD65644 ACZ65644 AMV65644 AWR65644 BGN65644 BQJ65644 CAF65644 CKB65644 CTX65644 DDT65644 DNP65644 DXL65644 EHH65644 ERD65644 FAZ65644 FKV65644 FUR65644 GEN65644 GOJ65644 GYF65644 HIB65644 HRX65644 IBT65644 ILP65644 IVL65644 JFH65644 JPD65644 JYZ65644 KIV65644 KSR65644 LCN65644 LMJ65644 LWF65644 MGB65644 MPX65644 MZT65644 NJP65644 NTL65644 ODH65644 OND65644 OWZ65644 PGV65644 PQR65644 QAN65644 QKJ65644 QUF65644 REB65644 RNX65644 RXT65644 SHP65644 SRL65644 TBH65644 TLD65644 TUZ65644 UEV65644 UOR65644 UYN65644 VIJ65644 VSF65644 WCB65644 WLX65644 WVT65644 L131180 JH131180 TD131180 ACZ131180 AMV131180 AWR131180 BGN131180 BQJ131180 CAF131180 CKB131180 CTX131180 DDT131180 DNP131180 DXL131180 EHH131180 ERD131180 FAZ131180 FKV131180 FUR131180 GEN131180 GOJ131180 GYF131180 HIB131180 HRX131180 IBT131180 ILP131180 IVL131180 JFH131180 JPD131180 JYZ131180 KIV131180 KSR131180 LCN131180 LMJ131180 LWF131180 MGB131180 MPX131180 MZT131180 NJP131180 NTL131180 ODH131180 OND131180 OWZ131180 PGV131180 PQR131180 QAN131180 QKJ131180 QUF131180 REB131180 RNX131180 RXT131180 SHP131180 SRL131180 TBH131180 TLD131180 TUZ131180 UEV131180 UOR131180 UYN131180 VIJ131180 VSF131180 WCB131180 WLX131180 WVT131180 L196716 JH196716 TD196716 ACZ196716 AMV196716 AWR196716 BGN196716 BQJ196716 CAF196716 CKB196716 CTX196716 DDT196716 DNP196716 DXL196716 EHH196716 ERD196716 FAZ196716 FKV196716 FUR196716 GEN196716 GOJ196716 GYF196716 HIB196716 HRX196716 IBT196716 ILP196716 IVL196716 JFH196716 JPD196716 JYZ196716 KIV196716 KSR196716 LCN196716 LMJ196716 LWF196716 MGB196716 MPX196716 MZT196716 NJP196716 NTL196716 ODH196716 OND196716 OWZ196716 PGV196716 PQR196716 QAN196716 QKJ196716 QUF196716 REB196716 RNX196716 RXT196716 SHP196716 SRL196716 TBH196716 TLD196716 TUZ196716 UEV196716 UOR196716 UYN196716 VIJ196716 VSF196716 WCB196716 WLX196716 WVT196716 L262252 JH262252 TD262252 ACZ262252 AMV262252 AWR262252 BGN262252 BQJ262252 CAF262252 CKB262252 CTX262252 DDT262252 DNP262252 DXL262252 EHH262252 ERD262252 FAZ262252 FKV262252 FUR262252 GEN262252 GOJ262252 GYF262252 HIB262252 HRX262252 IBT262252 ILP262252 IVL262252 JFH262252 JPD262252 JYZ262252 KIV262252 KSR262252 LCN262252 LMJ262252 LWF262252 MGB262252 MPX262252 MZT262252 NJP262252 NTL262252 ODH262252 OND262252 OWZ262252 PGV262252 PQR262252 QAN262252 QKJ262252 QUF262252 REB262252 RNX262252 RXT262252 SHP262252 SRL262252 TBH262252 TLD262252 TUZ262252 UEV262252 UOR262252 UYN262252 VIJ262252 VSF262252 WCB262252 WLX262252 WVT262252 L327788 JH327788 TD327788 ACZ327788 AMV327788 AWR327788 BGN327788 BQJ327788 CAF327788 CKB327788 CTX327788 DDT327788 DNP327788 DXL327788 EHH327788 ERD327788 FAZ327788 FKV327788 FUR327788 GEN327788 GOJ327788 GYF327788 HIB327788 HRX327788 IBT327788 ILP327788 IVL327788 JFH327788 JPD327788 JYZ327788 KIV327788 KSR327788 LCN327788 LMJ327788 LWF327788 MGB327788 MPX327788 MZT327788 NJP327788 NTL327788 ODH327788 OND327788 OWZ327788 PGV327788 PQR327788 QAN327788 QKJ327788 QUF327788 REB327788 RNX327788 RXT327788 SHP327788 SRL327788 TBH327788 TLD327788 TUZ327788 UEV327788 UOR327788 UYN327788 VIJ327788 VSF327788 WCB327788 WLX327788 WVT327788 L393324 JH393324 TD393324 ACZ393324 AMV393324 AWR393324 BGN393324 BQJ393324 CAF393324 CKB393324 CTX393324 DDT393324 DNP393324 DXL393324 EHH393324 ERD393324 FAZ393324 FKV393324 FUR393324 GEN393324 GOJ393324 GYF393324 HIB393324 HRX393324 IBT393324 ILP393324 IVL393324 JFH393324 JPD393324 JYZ393324 KIV393324 KSR393324 LCN393324 LMJ393324 LWF393324 MGB393324 MPX393324 MZT393324 NJP393324 NTL393324 ODH393324 OND393324 OWZ393324 PGV393324 PQR393324 QAN393324 QKJ393324 QUF393324 REB393324 RNX393324 RXT393324 SHP393324 SRL393324 TBH393324 TLD393324 TUZ393324 UEV393324 UOR393324 UYN393324 VIJ393324 VSF393324 WCB393324 WLX393324 WVT393324 L458860 JH458860 TD458860 ACZ458860 AMV458860 AWR458860 BGN458860 BQJ458860 CAF458860 CKB458860 CTX458860 DDT458860 DNP458860 DXL458860 EHH458860 ERD458860 FAZ458860 FKV458860 FUR458860 GEN458860 GOJ458860 GYF458860 HIB458860 HRX458860 IBT458860 ILP458860 IVL458860 JFH458860 JPD458860 JYZ458860 KIV458860 KSR458860 LCN458860 LMJ458860 LWF458860 MGB458860 MPX458860 MZT458860 NJP458860 NTL458860 ODH458860 OND458860 OWZ458860 PGV458860 PQR458860 QAN458860 QKJ458860 QUF458860 REB458860 RNX458860 RXT458860 SHP458860 SRL458860 TBH458860 TLD458860 TUZ458860 UEV458860 UOR458860 UYN458860 VIJ458860 VSF458860 WCB458860 WLX458860 WVT458860 L524396 JH524396 TD524396 ACZ524396 AMV524396 AWR524396 BGN524396 BQJ524396 CAF524396 CKB524396 CTX524396 DDT524396 DNP524396 DXL524396 EHH524396 ERD524396 FAZ524396 FKV524396 FUR524396 GEN524396 GOJ524396 GYF524396 HIB524396 HRX524396 IBT524396 ILP524396 IVL524396 JFH524396 JPD524396 JYZ524396 KIV524396 KSR524396 LCN524396 LMJ524396 LWF524396 MGB524396 MPX524396 MZT524396 NJP524396 NTL524396 ODH524396 OND524396 OWZ524396 PGV524396 PQR524396 QAN524396 QKJ524396 QUF524396 REB524396 RNX524396 RXT524396 SHP524396 SRL524396 TBH524396 TLD524396 TUZ524396 UEV524396 UOR524396 UYN524396 VIJ524396 VSF524396 WCB524396 WLX524396 WVT524396 L589932 JH589932 TD589932 ACZ589932 AMV589932 AWR589932 BGN589932 BQJ589932 CAF589932 CKB589932 CTX589932 DDT589932 DNP589932 DXL589932 EHH589932 ERD589932 FAZ589932 FKV589932 FUR589932 GEN589932 GOJ589932 GYF589932 HIB589932 HRX589932 IBT589932 ILP589932 IVL589932 JFH589932 JPD589932 JYZ589932 KIV589932 KSR589932 LCN589932 LMJ589932 LWF589932 MGB589932 MPX589932 MZT589932 NJP589932 NTL589932 ODH589932 OND589932 OWZ589932 PGV589932 PQR589932 QAN589932 QKJ589932 QUF589932 REB589932 RNX589932 RXT589932 SHP589932 SRL589932 TBH589932 TLD589932 TUZ589932 UEV589932 UOR589932 UYN589932 VIJ589932 VSF589932 WCB589932 WLX589932 WVT589932 L655468 JH655468 TD655468 ACZ655468 AMV655468 AWR655468 BGN655468 BQJ655468 CAF655468 CKB655468 CTX655468 DDT655468 DNP655468 DXL655468 EHH655468 ERD655468 FAZ655468 FKV655468 FUR655468 GEN655468 GOJ655468 GYF655468 HIB655468 HRX655468 IBT655468 ILP655468 IVL655468 JFH655468 JPD655468 JYZ655468 KIV655468 KSR655468 LCN655468 LMJ655468 LWF655468 MGB655468 MPX655468 MZT655468 NJP655468 NTL655468 ODH655468 OND655468 OWZ655468 PGV655468 PQR655468 QAN655468 QKJ655468 QUF655468 REB655468 RNX655468 RXT655468 SHP655468 SRL655468 TBH655468 TLD655468 TUZ655468 UEV655468 UOR655468 UYN655468 VIJ655468 VSF655468 WCB655468 WLX655468 WVT655468 L721004 JH721004 TD721004 ACZ721004 AMV721004 AWR721004 BGN721004 BQJ721004 CAF721004 CKB721004 CTX721004 DDT721004 DNP721004 DXL721004 EHH721004 ERD721004 FAZ721004 FKV721004 FUR721004 GEN721004 GOJ721004 GYF721004 HIB721004 HRX721004 IBT721004 ILP721004 IVL721004 JFH721004 JPD721004 JYZ721004 KIV721004 KSR721004 LCN721004 LMJ721004 LWF721004 MGB721004 MPX721004 MZT721004 NJP721004 NTL721004 ODH721004 OND721004 OWZ721004 PGV721004 PQR721004 QAN721004 QKJ721004 QUF721004 REB721004 RNX721004 RXT721004 SHP721004 SRL721004 TBH721004 TLD721004 TUZ721004 UEV721004 UOR721004 UYN721004 VIJ721004 VSF721004 WCB721004 WLX721004 WVT721004 L786540 JH786540 TD786540 ACZ786540 AMV786540 AWR786540 BGN786540 BQJ786540 CAF786540 CKB786540 CTX786540 DDT786540 DNP786540 DXL786540 EHH786540 ERD786540 FAZ786540 FKV786540 FUR786540 GEN786540 GOJ786540 GYF786540 HIB786540 HRX786540 IBT786540 ILP786540 IVL786540 JFH786540 JPD786540 JYZ786540 KIV786540 KSR786540 LCN786540 LMJ786540 LWF786540 MGB786540 MPX786540 MZT786540 NJP786540 NTL786540 ODH786540 OND786540 OWZ786540 PGV786540 PQR786540 QAN786540 QKJ786540 QUF786540 REB786540 RNX786540 RXT786540 SHP786540 SRL786540 TBH786540 TLD786540 TUZ786540 UEV786540 UOR786540 UYN786540 VIJ786540 VSF786540 WCB786540 WLX786540 WVT786540 L852076 JH852076 TD852076 ACZ852076 AMV852076 AWR852076 BGN852076 BQJ852076 CAF852076 CKB852076 CTX852076 DDT852076 DNP852076 DXL852076 EHH852076 ERD852076 FAZ852076 FKV852076 FUR852076 GEN852076 GOJ852076 GYF852076 HIB852076 HRX852076 IBT852076 ILP852076 IVL852076 JFH852076 JPD852076 JYZ852076 KIV852076 KSR852076 LCN852076 LMJ852076 LWF852076 MGB852076 MPX852076 MZT852076 NJP852076 NTL852076 ODH852076 OND852076 OWZ852076 PGV852076 PQR852076 QAN852076 QKJ852076 QUF852076 REB852076 RNX852076 RXT852076 SHP852076 SRL852076 TBH852076 TLD852076 TUZ852076 UEV852076 UOR852076 UYN852076 VIJ852076 VSF852076 WCB852076 WLX852076 WVT852076 L917612 JH917612 TD917612 ACZ917612 AMV917612 AWR917612 BGN917612 BQJ917612 CAF917612 CKB917612 CTX917612 DDT917612 DNP917612 DXL917612 EHH917612 ERD917612 FAZ917612 FKV917612 FUR917612 GEN917612 GOJ917612 GYF917612 HIB917612 HRX917612 IBT917612 ILP917612 IVL917612 JFH917612 JPD917612 JYZ917612 KIV917612 KSR917612 LCN917612 LMJ917612 LWF917612 MGB917612 MPX917612 MZT917612 NJP917612 NTL917612 ODH917612 OND917612 OWZ917612 PGV917612 PQR917612 QAN917612 QKJ917612 QUF917612 REB917612 RNX917612 RXT917612 SHP917612 SRL917612 TBH917612 TLD917612 TUZ917612 UEV917612 UOR917612 UYN917612 VIJ917612 VSF917612 WCB917612 WLX917612 WVT917612 L983148 JH983148 TD983148 ACZ983148 AMV983148 AWR983148 BGN983148 BQJ983148 CAF983148 CKB983148 CTX983148 DDT983148 DNP983148 DXL983148 EHH983148 ERD983148 FAZ983148 FKV983148 FUR983148 GEN983148 GOJ983148 GYF983148 HIB983148 HRX983148 IBT983148 ILP983148 IVL983148 JFH983148 JPD983148 JYZ983148 KIV983148 KSR983148 LCN983148 LMJ983148 LWF983148 MGB983148 MPX983148 MZT983148 NJP983148 NTL983148 ODH983148 OND983148 OWZ983148 PGV983148 PQR983148 QAN983148 QKJ983148 QUF983148 REB983148 RNX983148 RXT983148 SHP983148 SRL983148 TBH983148 TLD983148 TUZ983148 UEV983148 UOR983148 UYN983148 VIJ983148 VSF983148 WCB983148 WLX983148 WVT983148"/>
    <dataValidation imeMode="off" allowBlank="1" showInputMessage="1" showErrorMessage="1" promptTitle="記録入力" prompt="記録を半角数字で入力しなさい。" sqref="L109:L114 JH109:JH114 TD109:TD114 ACZ109:ACZ114 AMV109:AMV114 AWR109:AWR114 BGN109:BGN114 BQJ109:BQJ114 CAF109:CAF114 CKB109:CKB114 CTX109:CTX114 DDT109:DDT114 DNP109:DNP114 DXL109:DXL114 EHH109:EHH114 ERD109:ERD114 FAZ109:FAZ114 FKV109:FKV114 FUR109:FUR114 GEN109:GEN114 GOJ109:GOJ114 GYF109:GYF114 HIB109:HIB114 HRX109:HRX114 IBT109:IBT114 ILP109:ILP114 IVL109:IVL114 JFH109:JFH114 JPD109:JPD114 JYZ109:JYZ114 KIV109:KIV114 KSR109:KSR114 LCN109:LCN114 LMJ109:LMJ114 LWF109:LWF114 MGB109:MGB114 MPX109:MPX114 MZT109:MZT114 NJP109:NJP114 NTL109:NTL114 ODH109:ODH114 OND109:OND114 OWZ109:OWZ114 PGV109:PGV114 PQR109:PQR114 QAN109:QAN114 QKJ109:QKJ114 QUF109:QUF114 REB109:REB114 RNX109:RNX114 RXT109:RXT114 SHP109:SHP114 SRL109:SRL114 TBH109:TBH114 TLD109:TLD114 TUZ109:TUZ114 UEV109:UEV114 UOR109:UOR114 UYN109:UYN114 VIJ109:VIJ114 VSF109:VSF114 WCB109:WCB114 WLX109:WLX114 WVT109:WVT114 L65645:L65650 JH65645:JH65650 TD65645:TD65650 ACZ65645:ACZ65650 AMV65645:AMV65650 AWR65645:AWR65650 BGN65645:BGN65650 BQJ65645:BQJ65650 CAF65645:CAF65650 CKB65645:CKB65650 CTX65645:CTX65650 DDT65645:DDT65650 DNP65645:DNP65650 DXL65645:DXL65650 EHH65645:EHH65650 ERD65645:ERD65650 FAZ65645:FAZ65650 FKV65645:FKV65650 FUR65645:FUR65650 GEN65645:GEN65650 GOJ65645:GOJ65650 GYF65645:GYF65650 HIB65645:HIB65650 HRX65645:HRX65650 IBT65645:IBT65650 ILP65645:ILP65650 IVL65645:IVL65650 JFH65645:JFH65650 JPD65645:JPD65650 JYZ65645:JYZ65650 KIV65645:KIV65650 KSR65645:KSR65650 LCN65645:LCN65650 LMJ65645:LMJ65650 LWF65645:LWF65650 MGB65645:MGB65650 MPX65645:MPX65650 MZT65645:MZT65650 NJP65645:NJP65650 NTL65645:NTL65650 ODH65645:ODH65650 OND65645:OND65650 OWZ65645:OWZ65650 PGV65645:PGV65650 PQR65645:PQR65650 QAN65645:QAN65650 QKJ65645:QKJ65650 QUF65645:QUF65650 REB65645:REB65650 RNX65645:RNX65650 RXT65645:RXT65650 SHP65645:SHP65650 SRL65645:SRL65650 TBH65645:TBH65650 TLD65645:TLD65650 TUZ65645:TUZ65650 UEV65645:UEV65650 UOR65645:UOR65650 UYN65645:UYN65650 VIJ65645:VIJ65650 VSF65645:VSF65650 WCB65645:WCB65650 WLX65645:WLX65650 WVT65645:WVT65650 L131181:L131186 JH131181:JH131186 TD131181:TD131186 ACZ131181:ACZ131186 AMV131181:AMV131186 AWR131181:AWR131186 BGN131181:BGN131186 BQJ131181:BQJ131186 CAF131181:CAF131186 CKB131181:CKB131186 CTX131181:CTX131186 DDT131181:DDT131186 DNP131181:DNP131186 DXL131181:DXL131186 EHH131181:EHH131186 ERD131181:ERD131186 FAZ131181:FAZ131186 FKV131181:FKV131186 FUR131181:FUR131186 GEN131181:GEN131186 GOJ131181:GOJ131186 GYF131181:GYF131186 HIB131181:HIB131186 HRX131181:HRX131186 IBT131181:IBT131186 ILP131181:ILP131186 IVL131181:IVL131186 JFH131181:JFH131186 JPD131181:JPD131186 JYZ131181:JYZ131186 KIV131181:KIV131186 KSR131181:KSR131186 LCN131181:LCN131186 LMJ131181:LMJ131186 LWF131181:LWF131186 MGB131181:MGB131186 MPX131181:MPX131186 MZT131181:MZT131186 NJP131181:NJP131186 NTL131181:NTL131186 ODH131181:ODH131186 OND131181:OND131186 OWZ131181:OWZ131186 PGV131181:PGV131186 PQR131181:PQR131186 QAN131181:QAN131186 QKJ131181:QKJ131186 QUF131181:QUF131186 REB131181:REB131186 RNX131181:RNX131186 RXT131181:RXT131186 SHP131181:SHP131186 SRL131181:SRL131186 TBH131181:TBH131186 TLD131181:TLD131186 TUZ131181:TUZ131186 UEV131181:UEV131186 UOR131181:UOR131186 UYN131181:UYN131186 VIJ131181:VIJ131186 VSF131181:VSF131186 WCB131181:WCB131186 WLX131181:WLX131186 WVT131181:WVT131186 L196717:L196722 JH196717:JH196722 TD196717:TD196722 ACZ196717:ACZ196722 AMV196717:AMV196722 AWR196717:AWR196722 BGN196717:BGN196722 BQJ196717:BQJ196722 CAF196717:CAF196722 CKB196717:CKB196722 CTX196717:CTX196722 DDT196717:DDT196722 DNP196717:DNP196722 DXL196717:DXL196722 EHH196717:EHH196722 ERD196717:ERD196722 FAZ196717:FAZ196722 FKV196717:FKV196722 FUR196717:FUR196722 GEN196717:GEN196722 GOJ196717:GOJ196722 GYF196717:GYF196722 HIB196717:HIB196722 HRX196717:HRX196722 IBT196717:IBT196722 ILP196717:ILP196722 IVL196717:IVL196722 JFH196717:JFH196722 JPD196717:JPD196722 JYZ196717:JYZ196722 KIV196717:KIV196722 KSR196717:KSR196722 LCN196717:LCN196722 LMJ196717:LMJ196722 LWF196717:LWF196722 MGB196717:MGB196722 MPX196717:MPX196722 MZT196717:MZT196722 NJP196717:NJP196722 NTL196717:NTL196722 ODH196717:ODH196722 OND196717:OND196722 OWZ196717:OWZ196722 PGV196717:PGV196722 PQR196717:PQR196722 QAN196717:QAN196722 QKJ196717:QKJ196722 QUF196717:QUF196722 REB196717:REB196722 RNX196717:RNX196722 RXT196717:RXT196722 SHP196717:SHP196722 SRL196717:SRL196722 TBH196717:TBH196722 TLD196717:TLD196722 TUZ196717:TUZ196722 UEV196717:UEV196722 UOR196717:UOR196722 UYN196717:UYN196722 VIJ196717:VIJ196722 VSF196717:VSF196722 WCB196717:WCB196722 WLX196717:WLX196722 WVT196717:WVT196722 L262253:L262258 JH262253:JH262258 TD262253:TD262258 ACZ262253:ACZ262258 AMV262253:AMV262258 AWR262253:AWR262258 BGN262253:BGN262258 BQJ262253:BQJ262258 CAF262253:CAF262258 CKB262253:CKB262258 CTX262253:CTX262258 DDT262253:DDT262258 DNP262253:DNP262258 DXL262253:DXL262258 EHH262253:EHH262258 ERD262253:ERD262258 FAZ262253:FAZ262258 FKV262253:FKV262258 FUR262253:FUR262258 GEN262253:GEN262258 GOJ262253:GOJ262258 GYF262253:GYF262258 HIB262253:HIB262258 HRX262253:HRX262258 IBT262253:IBT262258 ILP262253:ILP262258 IVL262253:IVL262258 JFH262253:JFH262258 JPD262253:JPD262258 JYZ262253:JYZ262258 KIV262253:KIV262258 KSR262253:KSR262258 LCN262253:LCN262258 LMJ262253:LMJ262258 LWF262253:LWF262258 MGB262253:MGB262258 MPX262253:MPX262258 MZT262253:MZT262258 NJP262253:NJP262258 NTL262253:NTL262258 ODH262253:ODH262258 OND262253:OND262258 OWZ262253:OWZ262258 PGV262253:PGV262258 PQR262253:PQR262258 QAN262253:QAN262258 QKJ262253:QKJ262258 QUF262253:QUF262258 REB262253:REB262258 RNX262253:RNX262258 RXT262253:RXT262258 SHP262253:SHP262258 SRL262253:SRL262258 TBH262253:TBH262258 TLD262253:TLD262258 TUZ262253:TUZ262258 UEV262253:UEV262258 UOR262253:UOR262258 UYN262253:UYN262258 VIJ262253:VIJ262258 VSF262253:VSF262258 WCB262253:WCB262258 WLX262253:WLX262258 WVT262253:WVT262258 L327789:L327794 JH327789:JH327794 TD327789:TD327794 ACZ327789:ACZ327794 AMV327789:AMV327794 AWR327789:AWR327794 BGN327789:BGN327794 BQJ327789:BQJ327794 CAF327789:CAF327794 CKB327789:CKB327794 CTX327789:CTX327794 DDT327789:DDT327794 DNP327789:DNP327794 DXL327789:DXL327794 EHH327789:EHH327794 ERD327789:ERD327794 FAZ327789:FAZ327794 FKV327789:FKV327794 FUR327789:FUR327794 GEN327789:GEN327794 GOJ327789:GOJ327794 GYF327789:GYF327794 HIB327789:HIB327794 HRX327789:HRX327794 IBT327789:IBT327794 ILP327789:ILP327794 IVL327789:IVL327794 JFH327789:JFH327794 JPD327789:JPD327794 JYZ327789:JYZ327794 KIV327789:KIV327794 KSR327789:KSR327794 LCN327789:LCN327794 LMJ327789:LMJ327794 LWF327789:LWF327794 MGB327789:MGB327794 MPX327789:MPX327794 MZT327789:MZT327794 NJP327789:NJP327794 NTL327789:NTL327794 ODH327789:ODH327794 OND327789:OND327794 OWZ327789:OWZ327794 PGV327789:PGV327794 PQR327789:PQR327794 QAN327789:QAN327794 QKJ327789:QKJ327794 QUF327789:QUF327794 REB327789:REB327794 RNX327789:RNX327794 RXT327789:RXT327794 SHP327789:SHP327794 SRL327789:SRL327794 TBH327789:TBH327794 TLD327789:TLD327794 TUZ327789:TUZ327794 UEV327789:UEV327794 UOR327789:UOR327794 UYN327789:UYN327794 VIJ327789:VIJ327794 VSF327789:VSF327794 WCB327789:WCB327794 WLX327789:WLX327794 WVT327789:WVT327794 L393325:L393330 JH393325:JH393330 TD393325:TD393330 ACZ393325:ACZ393330 AMV393325:AMV393330 AWR393325:AWR393330 BGN393325:BGN393330 BQJ393325:BQJ393330 CAF393325:CAF393330 CKB393325:CKB393330 CTX393325:CTX393330 DDT393325:DDT393330 DNP393325:DNP393330 DXL393325:DXL393330 EHH393325:EHH393330 ERD393325:ERD393330 FAZ393325:FAZ393330 FKV393325:FKV393330 FUR393325:FUR393330 GEN393325:GEN393330 GOJ393325:GOJ393330 GYF393325:GYF393330 HIB393325:HIB393330 HRX393325:HRX393330 IBT393325:IBT393330 ILP393325:ILP393330 IVL393325:IVL393330 JFH393325:JFH393330 JPD393325:JPD393330 JYZ393325:JYZ393330 KIV393325:KIV393330 KSR393325:KSR393330 LCN393325:LCN393330 LMJ393325:LMJ393330 LWF393325:LWF393330 MGB393325:MGB393330 MPX393325:MPX393330 MZT393325:MZT393330 NJP393325:NJP393330 NTL393325:NTL393330 ODH393325:ODH393330 OND393325:OND393330 OWZ393325:OWZ393330 PGV393325:PGV393330 PQR393325:PQR393330 QAN393325:QAN393330 QKJ393325:QKJ393330 QUF393325:QUF393330 REB393325:REB393330 RNX393325:RNX393330 RXT393325:RXT393330 SHP393325:SHP393330 SRL393325:SRL393330 TBH393325:TBH393330 TLD393325:TLD393330 TUZ393325:TUZ393330 UEV393325:UEV393330 UOR393325:UOR393330 UYN393325:UYN393330 VIJ393325:VIJ393330 VSF393325:VSF393330 WCB393325:WCB393330 WLX393325:WLX393330 WVT393325:WVT393330 L458861:L458866 JH458861:JH458866 TD458861:TD458866 ACZ458861:ACZ458866 AMV458861:AMV458866 AWR458861:AWR458866 BGN458861:BGN458866 BQJ458861:BQJ458866 CAF458861:CAF458866 CKB458861:CKB458866 CTX458861:CTX458866 DDT458861:DDT458866 DNP458861:DNP458866 DXL458861:DXL458866 EHH458861:EHH458866 ERD458861:ERD458866 FAZ458861:FAZ458866 FKV458861:FKV458866 FUR458861:FUR458866 GEN458861:GEN458866 GOJ458861:GOJ458866 GYF458861:GYF458866 HIB458861:HIB458866 HRX458861:HRX458866 IBT458861:IBT458866 ILP458861:ILP458866 IVL458861:IVL458866 JFH458861:JFH458866 JPD458861:JPD458866 JYZ458861:JYZ458866 KIV458861:KIV458866 KSR458861:KSR458866 LCN458861:LCN458866 LMJ458861:LMJ458866 LWF458861:LWF458866 MGB458861:MGB458866 MPX458861:MPX458866 MZT458861:MZT458866 NJP458861:NJP458866 NTL458861:NTL458866 ODH458861:ODH458866 OND458861:OND458866 OWZ458861:OWZ458866 PGV458861:PGV458866 PQR458861:PQR458866 QAN458861:QAN458866 QKJ458861:QKJ458866 QUF458861:QUF458866 REB458861:REB458866 RNX458861:RNX458866 RXT458861:RXT458866 SHP458861:SHP458866 SRL458861:SRL458866 TBH458861:TBH458866 TLD458861:TLD458866 TUZ458861:TUZ458866 UEV458861:UEV458866 UOR458861:UOR458866 UYN458861:UYN458866 VIJ458861:VIJ458866 VSF458861:VSF458866 WCB458861:WCB458866 WLX458861:WLX458866 WVT458861:WVT458866 L524397:L524402 JH524397:JH524402 TD524397:TD524402 ACZ524397:ACZ524402 AMV524397:AMV524402 AWR524397:AWR524402 BGN524397:BGN524402 BQJ524397:BQJ524402 CAF524397:CAF524402 CKB524397:CKB524402 CTX524397:CTX524402 DDT524397:DDT524402 DNP524397:DNP524402 DXL524397:DXL524402 EHH524397:EHH524402 ERD524397:ERD524402 FAZ524397:FAZ524402 FKV524397:FKV524402 FUR524397:FUR524402 GEN524397:GEN524402 GOJ524397:GOJ524402 GYF524397:GYF524402 HIB524397:HIB524402 HRX524397:HRX524402 IBT524397:IBT524402 ILP524397:ILP524402 IVL524397:IVL524402 JFH524397:JFH524402 JPD524397:JPD524402 JYZ524397:JYZ524402 KIV524397:KIV524402 KSR524397:KSR524402 LCN524397:LCN524402 LMJ524397:LMJ524402 LWF524397:LWF524402 MGB524397:MGB524402 MPX524397:MPX524402 MZT524397:MZT524402 NJP524397:NJP524402 NTL524397:NTL524402 ODH524397:ODH524402 OND524397:OND524402 OWZ524397:OWZ524402 PGV524397:PGV524402 PQR524397:PQR524402 QAN524397:QAN524402 QKJ524397:QKJ524402 QUF524397:QUF524402 REB524397:REB524402 RNX524397:RNX524402 RXT524397:RXT524402 SHP524397:SHP524402 SRL524397:SRL524402 TBH524397:TBH524402 TLD524397:TLD524402 TUZ524397:TUZ524402 UEV524397:UEV524402 UOR524397:UOR524402 UYN524397:UYN524402 VIJ524397:VIJ524402 VSF524397:VSF524402 WCB524397:WCB524402 WLX524397:WLX524402 WVT524397:WVT524402 L589933:L589938 JH589933:JH589938 TD589933:TD589938 ACZ589933:ACZ589938 AMV589933:AMV589938 AWR589933:AWR589938 BGN589933:BGN589938 BQJ589933:BQJ589938 CAF589933:CAF589938 CKB589933:CKB589938 CTX589933:CTX589938 DDT589933:DDT589938 DNP589933:DNP589938 DXL589933:DXL589938 EHH589933:EHH589938 ERD589933:ERD589938 FAZ589933:FAZ589938 FKV589933:FKV589938 FUR589933:FUR589938 GEN589933:GEN589938 GOJ589933:GOJ589938 GYF589933:GYF589938 HIB589933:HIB589938 HRX589933:HRX589938 IBT589933:IBT589938 ILP589933:ILP589938 IVL589933:IVL589938 JFH589933:JFH589938 JPD589933:JPD589938 JYZ589933:JYZ589938 KIV589933:KIV589938 KSR589933:KSR589938 LCN589933:LCN589938 LMJ589933:LMJ589938 LWF589933:LWF589938 MGB589933:MGB589938 MPX589933:MPX589938 MZT589933:MZT589938 NJP589933:NJP589938 NTL589933:NTL589938 ODH589933:ODH589938 OND589933:OND589938 OWZ589933:OWZ589938 PGV589933:PGV589938 PQR589933:PQR589938 QAN589933:QAN589938 QKJ589933:QKJ589938 QUF589933:QUF589938 REB589933:REB589938 RNX589933:RNX589938 RXT589933:RXT589938 SHP589933:SHP589938 SRL589933:SRL589938 TBH589933:TBH589938 TLD589933:TLD589938 TUZ589933:TUZ589938 UEV589933:UEV589938 UOR589933:UOR589938 UYN589933:UYN589938 VIJ589933:VIJ589938 VSF589933:VSF589938 WCB589933:WCB589938 WLX589933:WLX589938 WVT589933:WVT589938 L655469:L655474 JH655469:JH655474 TD655469:TD655474 ACZ655469:ACZ655474 AMV655469:AMV655474 AWR655469:AWR655474 BGN655469:BGN655474 BQJ655469:BQJ655474 CAF655469:CAF655474 CKB655469:CKB655474 CTX655469:CTX655474 DDT655469:DDT655474 DNP655469:DNP655474 DXL655469:DXL655474 EHH655469:EHH655474 ERD655469:ERD655474 FAZ655469:FAZ655474 FKV655469:FKV655474 FUR655469:FUR655474 GEN655469:GEN655474 GOJ655469:GOJ655474 GYF655469:GYF655474 HIB655469:HIB655474 HRX655469:HRX655474 IBT655469:IBT655474 ILP655469:ILP655474 IVL655469:IVL655474 JFH655469:JFH655474 JPD655469:JPD655474 JYZ655469:JYZ655474 KIV655469:KIV655474 KSR655469:KSR655474 LCN655469:LCN655474 LMJ655469:LMJ655474 LWF655469:LWF655474 MGB655469:MGB655474 MPX655469:MPX655474 MZT655469:MZT655474 NJP655469:NJP655474 NTL655469:NTL655474 ODH655469:ODH655474 OND655469:OND655474 OWZ655469:OWZ655474 PGV655469:PGV655474 PQR655469:PQR655474 QAN655469:QAN655474 QKJ655469:QKJ655474 QUF655469:QUF655474 REB655469:REB655474 RNX655469:RNX655474 RXT655469:RXT655474 SHP655469:SHP655474 SRL655469:SRL655474 TBH655469:TBH655474 TLD655469:TLD655474 TUZ655469:TUZ655474 UEV655469:UEV655474 UOR655469:UOR655474 UYN655469:UYN655474 VIJ655469:VIJ655474 VSF655469:VSF655474 WCB655469:WCB655474 WLX655469:WLX655474 WVT655469:WVT655474 L721005:L721010 JH721005:JH721010 TD721005:TD721010 ACZ721005:ACZ721010 AMV721005:AMV721010 AWR721005:AWR721010 BGN721005:BGN721010 BQJ721005:BQJ721010 CAF721005:CAF721010 CKB721005:CKB721010 CTX721005:CTX721010 DDT721005:DDT721010 DNP721005:DNP721010 DXL721005:DXL721010 EHH721005:EHH721010 ERD721005:ERD721010 FAZ721005:FAZ721010 FKV721005:FKV721010 FUR721005:FUR721010 GEN721005:GEN721010 GOJ721005:GOJ721010 GYF721005:GYF721010 HIB721005:HIB721010 HRX721005:HRX721010 IBT721005:IBT721010 ILP721005:ILP721010 IVL721005:IVL721010 JFH721005:JFH721010 JPD721005:JPD721010 JYZ721005:JYZ721010 KIV721005:KIV721010 KSR721005:KSR721010 LCN721005:LCN721010 LMJ721005:LMJ721010 LWF721005:LWF721010 MGB721005:MGB721010 MPX721005:MPX721010 MZT721005:MZT721010 NJP721005:NJP721010 NTL721005:NTL721010 ODH721005:ODH721010 OND721005:OND721010 OWZ721005:OWZ721010 PGV721005:PGV721010 PQR721005:PQR721010 QAN721005:QAN721010 QKJ721005:QKJ721010 QUF721005:QUF721010 REB721005:REB721010 RNX721005:RNX721010 RXT721005:RXT721010 SHP721005:SHP721010 SRL721005:SRL721010 TBH721005:TBH721010 TLD721005:TLD721010 TUZ721005:TUZ721010 UEV721005:UEV721010 UOR721005:UOR721010 UYN721005:UYN721010 VIJ721005:VIJ721010 VSF721005:VSF721010 WCB721005:WCB721010 WLX721005:WLX721010 WVT721005:WVT721010 L786541:L786546 JH786541:JH786546 TD786541:TD786546 ACZ786541:ACZ786546 AMV786541:AMV786546 AWR786541:AWR786546 BGN786541:BGN786546 BQJ786541:BQJ786546 CAF786541:CAF786546 CKB786541:CKB786546 CTX786541:CTX786546 DDT786541:DDT786546 DNP786541:DNP786546 DXL786541:DXL786546 EHH786541:EHH786546 ERD786541:ERD786546 FAZ786541:FAZ786546 FKV786541:FKV786546 FUR786541:FUR786546 GEN786541:GEN786546 GOJ786541:GOJ786546 GYF786541:GYF786546 HIB786541:HIB786546 HRX786541:HRX786546 IBT786541:IBT786546 ILP786541:ILP786546 IVL786541:IVL786546 JFH786541:JFH786546 JPD786541:JPD786546 JYZ786541:JYZ786546 KIV786541:KIV786546 KSR786541:KSR786546 LCN786541:LCN786546 LMJ786541:LMJ786546 LWF786541:LWF786546 MGB786541:MGB786546 MPX786541:MPX786546 MZT786541:MZT786546 NJP786541:NJP786546 NTL786541:NTL786546 ODH786541:ODH786546 OND786541:OND786546 OWZ786541:OWZ786546 PGV786541:PGV786546 PQR786541:PQR786546 QAN786541:QAN786546 QKJ786541:QKJ786546 QUF786541:QUF786546 REB786541:REB786546 RNX786541:RNX786546 RXT786541:RXT786546 SHP786541:SHP786546 SRL786541:SRL786546 TBH786541:TBH786546 TLD786541:TLD786546 TUZ786541:TUZ786546 UEV786541:UEV786546 UOR786541:UOR786546 UYN786541:UYN786546 VIJ786541:VIJ786546 VSF786541:VSF786546 WCB786541:WCB786546 WLX786541:WLX786546 WVT786541:WVT786546 L852077:L852082 JH852077:JH852082 TD852077:TD852082 ACZ852077:ACZ852082 AMV852077:AMV852082 AWR852077:AWR852082 BGN852077:BGN852082 BQJ852077:BQJ852082 CAF852077:CAF852082 CKB852077:CKB852082 CTX852077:CTX852082 DDT852077:DDT852082 DNP852077:DNP852082 DXL852077:DXL852082 EHH852077:EHH852082 ERD852077:ERD852082 FAZ852077:FAZ852082 FKV852077:FKV852082 FUR852077:FUR852082 GEN852077:GEN852082 GOJ852077:GOJ852082 GYF852077:GYF852082 HIB852077:HIB852082 HRX852077:HRX852082 IBT852077:IBT852082 ILP852077:ILP852082 IVL852077:IVL852082 JFH852077:JFH852082 JPD852077:JPD852082 JYZ852077:JYZ852082 KIV852077:KIV852082 KSR852077:KSR852082 LCN852077:LCN852082 LMJ852077:LMJ852082 LWF852077:LWF852082 MGB852077:MGB852082 MPX852077:MPX852082 MZT852077:MZT852082 NJP852077:NJP852082 NTL852077:NTL852082 ODH852077:ODH852082 OND852077:OND852082 OWZ852077:OWZ852082 PGV852077:PGV852082 PQR852077:PQR852082 QAN852077:QAN852082 QKJ852077:QKJ852082 QUF852077:QUF852082 REB852077:REB852082 RNX852077:RNX852082 RXT852077:RXT852082 SHP852077:SHP852082 SRL852077:SRL852082 TBH852077:TBH852082 TLD852077:TLD852082 TUZ852077:TUZ852082 UEV852077:UEV852082 UOR852077:UOR852082 UYN852077:UYN852082 VIJ852077:VIJ852082 VSF852077:VSF852082 WCB852077:WCB852082 WLX852077:WLX852082 WVT852077:WVT852082 L917613:L917618 JH917613:JH917618 TD917613:TD917618 ACZ917613:ACZ917618 AMV917613:AMV917618 AWR917613:AWR917618 BGN917613:BGN917618 BQJ917613:BQJ917618 CAF917613:CAF917618 CKB917613:CKB917618 CTX917613:CTX917618 DDT917613:DDT917618 DNP917613:DNP917618 DXL917613:DXL917618 EHH917613:EHH917618 ERD917613:ERD917618 FAZ917613:FAZ917618 FKV917613:FKV917618 FUR917613:FUR917618 GEN917613:GEN917618 GOJ917613:GOJ917618 GYF917613:GYF917618 HIB917613:HIB917618 HRX917613:HRX917618 IBT917613:IBT917618 ILP917613:ILP917618 IVL917613:IVL917618 JFH917613:JFH917618 JPD917613:JPD917618 JYZ917613:JYZ917618 KIV917613:KIV917618 KSR917613:KSR917618 LCN917613:LCN917618 LMJ917613:LMJ917618 LWF917613:LWF917618 MGB917613:MGB917618 MPX917613:MPX917618 MZT917613:MZT917618 NJP917613:NJP917618 NTL917613:NTL917618 ODH917613:ODH917618 OND917613:OND917618 OWZ917613:OWZ917618 PGV917613:PGV917618 PQR917613:PQR917618 QAN917613:QAN917618 QKJ917613:QKJ917618 QUF917613:QUF917618 REB917613:REB917618 RNX917613:RNX917618 RXT917613:RXT917618 SHP917613:SHP917618 SRL917613:SRL917618 TBH917613:TBH917618 TLD917613:TLD917618 TUZ917613:TUZ917618 UEV917613:UEV917618 UOR917613:UOR917618 UYN917613:UYN917618 VIJ917613:VIJ917618 VSF917613:VSF917618 WCB917613:WCB917618 WLX917613:WLX917618 WVT917613:WVT917618 L983149:L983154 JH983149:JH983154 TD983149:TD983154 ACZ983149:ACZ983154 AMV983149:AMV983154 AWR983149:AWR983154 BGN983149:BGN983154 BQJ983149:BQJ983154 CAF983149:CAF983154 CKB983149:CKB983154 CTX983149:CTX983154 DDT983149:DDT983154 DNP983149:DNP983154 DXL983149:DXL983154 EHH983149:EHH983154 ERD983149:ERD983154 FAZ983149:FAZ983154 FKV983149:FKV983154 FUR983149:FUR983154 GEN983149:GEN983154 GOJ983149:GOJ983154 GYF983149:GYF983154 HIB983149:HIB983154 HRX983149:HRX983154 IBT983149:IBT983154 ILP983149:ILP983154 IVL983149:IVL983154 JFH983149:JFH983154 JPD983149:JPD983154 JYZ983149:JYZ983154 KIV983149:KIV983154 KSR983149:KSR983154 LCN983149:LCN983154 LMJ983149:LMJ983154 LWF983149:LWF983154 MGB983149:MGB983154 MPX983149:MPX983154 MZT983149:MZT983154 NJP983149:NJP983154 NTL983149:NTL983154 ODH983149:ODH983154 OND983149:OND983154 OWZ983149:OWZ983154 PGV983149:PGV983154 PQR983149:PQR983154 QAN983149:QAN983154 QKJ983149:QKJ983154 QUF983149:QUF983154 REB983149:REB983154 RNX983149:RNX983154 RXT983149:RXT983154 SHP983149:SHP983154 SRL983149:SRL983154 TBH983149:TBH983154 TLD983149:TLD983154 TUZ983149:TUZ983154 UEV983149:UEV983154 UOR983149:UOR983154 UYN983149:UYN983154 VIJ983149:VIJ983154 VSF983149:VSF983154 WCB983149:WCB983154 WLX983149:WLX983154 WVT983149:WVT983154 Q109:Q114 JM109:JM114 TI109:TI114 ADE109:ADE114 ANA109:ANA114 AWW109:AWW114 BGS109:BGS114 BQO109:BQO114 CAK109:CAK114 CKG109:CKG114 CUC109:CUC114 DDY109:DDY114 DNU109:DNU114 DXQ109:DXQ114 EHM109:EHM114 ERI109:ERI114 FBE109:FBE114 FLA109:FLA114 FUW109:FUW114 GES109:GES114 GOO109:GOO114 GYK109:GYK114 HIG109:HIG114 HSC109:HSC114 IBY109:IBY114 ILU109:ILU114 IVQ109:IVQ114 JFM109:JFM114 JPI109:JPI114 JZE109:JZE114 KJA109:KJA114 KSW109:KSW114 LCS109:LCS114 LMO109:LMO114 LWK109:LWK114 MGG109:MGG114 MQC109:MQC114 MZY109:MZY114 NJU109:NJU114 NTQ109:NTQ114 ODM109:ODM114 ONI109:ONI114 OXE109:OXE114 PHA109:PHA114 PQW109:PQW114 QAS109:QAS114 QKO109:QKO114 QUK109:QUK114 REG109:REG114 ROC109:ROC114 RXY109:RXY114 SHU109:SHU114 SRQ109:SRQ114 TBM109:TBM114 TLI109:TLI114 TVE109:TVE114 UFA109:UFA114 UOW109:UOW114 UYS109:UYS114 VIO109:VIO114 VSK109:VSK114 WCG109:WCG114 WMC109:WMC114 WVY109:WVY114 Q65645:Q65650 JM65645:JM65650 TI65645:TI65650 ADE65645:ADE65650 ANA65645:ANA65650 AWW65645:AWW65650 BGS65645:BGS65650 BQO65645:BQO65650 CAK65645:CAK65650 CKG65645:CKG65650 CUC65645:CUC65650 DDY65645:DDY65650 DNU65645:DNU65650 DXQ65645:DXQ65650 EHM65645:EHM65650 ERI65645:ERI65650 FBE65645:FBE65650 FLA65645:FLA65650 FUW65645:FUW65650 GES65645:GES65650 GOO65645:GOO65650 GYK65645:GYK65650 HIG65645:HIG65650 HSC65645:HSC65650 IBY65645:IBY65650 ILU65645:ILU65650 IVQ65645:IVQ65650 JFM65645:JFM65650 JPI65645:JPI65650 JZE65645:JZE65650 KJA65645:KJA65650 KSW65645:KSW65650 LCS65645:LCS65650 LMO65645:LMO65650 LWK65645:LWK65650 MGG65645:MGG65650 MQC65645:MQC65650 MZY65645:MZY65650 NJU65645:NJU65650 NTQ65645:NTQ65650 ODM65645:ODM65650 ONI65645:ONI65650 OXE65645:OXE65650 PHA65645:PHA65650 PQW65645:PQW65650 QAS65645:QAS65650 QKO65645:QKO65650 QUK65645:QUK65650 REG65645:REG65650 ROC65645:ROC65650 RXY65645:RXY65650 SHU65645:SHU65650 SRQ65645:SRQ65650 TBM65645:TBM65650 TLI65645:TLI65650 TVE65645:TVE65650 UFA65645:UFA65650 UOW65645:UOW65650 UYS65645:UYS65650 VIO65645:VIO65650 VSK65645:VSK65650 WCG65645:WCG65650 WMC65645:WMC65650 WVY65645:WVY65650 Q131181:Q131186 JM131181:JM131186 TI131181:TI131186 ADE131181:ADE131186 ANA131181:ANA131186 AWW131181:AWW131186 BGS131181:BGS131186 BQO131181:BQO131186 CAK131181:CAK131186 CKG131181:CKG131186 CUC131181:CUC131186 DDY131181:DDY131186 DNU131181:DNU131186 DXQ131181:DXQ131186 EHM131181:EHM131186 ERI131181:ERI131186 FBE131181:FBE131186 FLA131181:FLA131186 FUW131181:FUW131186 GES131181:GES131186 GOO131181:GOO131186 GYK131181:GYK131186 HIG131181:HIG131186 HSC131181:HSC131186 IBY131181:IBY131186 ILU131181:ILU131186 IVQ131181:IVQ131186 JFM131181:JFM131186 JPI131181:JPI131186 JZE131181:JZE131186 KJA131181:KJA131186 KSW131181:KSW131186 LCS131181:LCS131186 LMO131181:LMO131186 LWK131181:LWK131186 MGG131181:MGG131186 MQC131181:MQC131186 MZY131181:MZY131186 NJU131181:NJU131186 NTQ131181:NTQ131186 ODM131181:ODM131186 ONI131181:ONI131186 OXE131181:OXE131186 PHA131181:PHA131186 PQW131181:PQW131186 QAS131181:QAS131186 QKO131181:QKO131186 QUK131181:QUK131186 REG131181:REG131186 ROC131181:ROC131186 RXY131181:RXY131186 SHU131181:SHU131186 SRQ131181:SRQ131186 TBM131181:TBM131186 TLI131181:TLI131186 TVE131181:TVE131186 UFA131181:UFA131186 UOW131181:UOW131186 UYS131181:UYS131186 VIO131181:VIO131186 VSK131181:VSK131186 WCG131181:WCG131186 WMC131181:WMC131186 WVY131181:WVY131186 Q196717:Q196722 JM196717:JM196722 TI196717:TI196722 ADE196717:ADE196722 ANA196717:ANA196722 AWW196717:AWW196722 BGS196717:BGS196722 BQO196717:BQO196722 CAK196717:CAK196722 CKG196717:CKG196722 CUC196717:CUC196722 DDY196717:DDY196722 DNU196717:DNU196722 DXQ196717:DXQ196722 EHM196717:EHM196722 ERI196717:ERI196722 FBE196717:FBE196722 FLA196717:FLA196722 FUW196717:FUW196722 GES196717:GES196722 GOO196717:GOO196722 GYK196717:GYK196722 HIG196717:HIG196722 HSC196717:HSC196722 IBY196717:IBY196722 ILU196717:ILU196722 IVQ196717:IVQ196722 JFM196717:JFM196722 JPI196717:JPI196722 JZE196717:JZE196722 KJA196717:KJA196722 KSW196717:KSW196722 LCS196717:LCS196722 LMO196717:LMO196722 LWK196717:LWK196722 MGG196717:MGG196722 MQC196717:MQC196722 MZY196717:MZY196722 NJU196717:NJU196722 NTQ196717:NTQ196722 ODM196717:ODM196722 ONI196717:ONI196722 OXE196717:OXE196722 PHA196717:PHA196722 PQW196717:PQW196722 QAS196717:QAS196722 QKO196717:QKO196722 QUK196717:QUK196722 REG196717:REG196722 ROC196717:ROC196722 RXY196717:RXY196722 SHU196717:SHU196722 SRQ196717:SRQ196722 TBM196717:TBM196722 TLI196717:TLI196722 TVE196717:TVE196722 UFA196717:UFA196722 UOW196717:UOW196722 UYS196717:UYS196722 VIO196717:VIO196722 VSK196717:VSK196722 WCG196717:WCG196722 WMC196717:WMC196722 WVY196717:WVY196722 Q262253:Q262258 JM262253:JM262258 TI262253:TI262258 ADE262253:ADE262258 ANA262253:ANA262258 AWW262253:AWW262258 BGS262253:BGS262258 BQO262253:BQO262258 CAK262253:CAK262258 CKG262253:CKG262258 CUC262253:CUC262258 DDY262253:DDY262258 DNU262253:DNU262258 DXQ262253:DXQ262258 EHM262253:EHM262258 ERI262253:ERI262258 FBE262253:FBE262258 FLA262253:FLA262258 FUW262253:FUW262258 GES262253:GES262258 GOO262253:GOO262258 GYK262253:GYK262258 HIG262253:HIG262258 HSC262253:HSC262258 IBY262253:IBY262258 ILU262253:ILU262258 IVQ262253:IVQ262258 JFM262253:JFM262258 JPI262253:JPI262258 JZE262253:JZE262258 KJA262253:KJA262258 KSW262253:KSW262258 LCS262253:LCS262258 LMO262253:LMO262258 LWK262253:LWK262258 MGG262253:MGG262258 MQC262253:MQC262258 MZY262253:MZY262258 NJU262253:NJU262258 NTQ262253:NTQ262258 ODM262253:ODM262258 ONI262253:ONI262258 OXE262253:OXE262258 PHA262253:PHA262258 PQW262253:PQW262258 QAS262253:QAS262258 QKO262253:QKO262258 QUK262253:QUK262258 REG262253:REG262258 ROC262253:ROC262258 RXY262253:RXY262258 SHU262253:SHU262258 SRQ262253:SRQ262258 TBM262253:TBM262258 TLI262253:TLI262258 TVE262253:TVE262258 UFA262253:UFA262258 UOW262253:UOW262258 UYS262253:UYS262258 VIO262253:VIO262258 VSK262253:VSK262258 WCG262253:WCG262258 WMC262253:WMC262258 WVY262253:WVY262258 Q327789:Q327794 JM327789:JM327794 TI327789:TI327794 ADE327789:ADE327794 ANA327789:ANA327794 AWW327789:AWW327794 BGS327789:BGS327794 BQO327789:BQO327794 CAK327789:CAK327794 CKG327789:CKG327794 CUC327789:CUC327794 DDY327789:DDY327794 DNU327789:DNU327794 DXQ327789:DXQ327794 EHM327789:EHM327794 ERI327789:ERI327794 FBE327789:FBE327794 FLA327789:FLA327794 FUW327789:FUW327794 GES327789:GES327794 GOO327789:GOO327794 GYK327789:GYK327794 HIG327789:HIG327794 HSC327789:HSC327794 IBY327789:IBY327794 ILU327789:ILU327794 IVQ327789:IVQ327794 JFM327789:JFM327794 JPI327789:JPI327794 JZE327789:JZE327794 KJA327789:KJA327794 KSW327789:KSW327794 LCS327789:LCS327794 LMO327789:LMO327794 LWK327789:LWK327794 MGG327789:MGG327794 MQC327789:MQC327794 MZY327789:MZY327794 NJU327789:NJU327794 NTQ327789:NTQ327794 ODM327789:ODM327794 ONI327789:ONI327794 OXE327789:OXE327794 PHA327789:PHA327794 PQW327789:PQW327794 QAS327789:QAS327794 QKO327789:QKO327794 QUK327789:QUK327794 REG327789:REG327794 ROC327789:ROC327794 RXY327789:RXY327794 SHU327789:SHU327794 SRQ327789:SRQ327794 TBM327789:TBM327794 TLI327789:TLI327794 TVE327789:TVE327794 UFA327789:UFA327794 UOW327789:UOW327794 UYS327789:UYS327794 VIO327789:VIO327794 VSK327789:VSK327794 WCG327789:WCG327794 WMC327789:WMC327794 WVY327789:WVY327794 Q393325:Q393330 JM393325:JM393330 TI393325:TI393330 ADE393325:ADE393330 ANA393325:ANA393330 AWW393325:AWW393330 BGS393325:BGS393330 BQO393325:BQO393330 CAK393325:CAK393330 CKG393325:CKG393330 CUC393325:CUC393330 DDY393325:DDY393330 DNU393325:DNU393330 DXQ393325:DXQ393330 EHM393325:EHM393330 ERI393325:ERI393330 FBE393325:FBE393330 FLA393325:FLA393330 FUW393325:FUW393330 GES393325:GES393330 GOO393325:GOO393330 GYK393325:GYK393330 HIG393325:HIG393330 HSC393325:HSC393330 IBY393325:IBY393330 ILU393325:ILU393330 IVQ393325:IVQ393330 JFM393325:JFM393330 JPI393325:JPI393330 JZE393325:JZE393330 KJA393325:KJA393330 KSW393325:KSW393330 LCS393325:LCS393330 LMO393325:LMO393330 LWK393325:LWK393330 MGG393325:MGG393330 MQC393325:MQC393330 MZY393325:MZY393330 NJU393325:NJU393330 NTQ393325:NTQ393330 ODM393325:ODM393330 ONI393325:ONI393330 OXE393325:OXE393330 PHA393325:PHA393330 PQW393325:PQW393330 QAS393325:QAS393330 QKO393325:QKO393330 QUK393325:QUK393330 REG393325:REG393330 ROC393325:ROC393330 RXY393325:RXY393330 SHU393325:SHU393330 SRQ393325:SRQ393330 TBM393325:TBM393330 TLI393325:TLI393330 TVE393325:TVE393330 UFA393325:UFA393330 UOW393325:UOW393330 UYS393325:UYS393330 VIO393325:VIO393330 VSK393325:VSK393330 WCG393325:WCG393330 WMC393325:WMC393330 WVY393325:WVY393330 Q458861:Q458866 JM458861:JM458866 TI458861:TI458866 ADE458861:ADE458866 ANA458861:ANA458866 AWW458861:AWW458866 BGS458861:BGS458866 BQO458861:BQO458866 CAK458861:CAK458866 CKG458861:CKG458866 CUC458861:CUC458866 DDY458861:DDY458866 DNU458861:DNU458866 DXQ458861:DXQ458866 EHM458861:EHM458866 ERI458861:ERI458866 FBE458861:FBE458866 FLA458861:FLA458866 FUW458861:FUW458866 GES458861:GES458866 GOO458861:GOO458866 GYK458861:GYK458866 HIG458861:HIG458866 HSC458861:HSC458866 IBY458861:IBY458866 ILU458861:ILU458866 IVQ458861:IVQ458866 JFM458861:JFM458866 JPI458861:JPI458866 JZE458861:JZE458866 KJA458861:KJA458866 KSW458861:KSW458866 LCS458861:LCS458866 LMO458861:LMO458866 LWK458861:LWK458866 MGG458861:MGG458866 MQC458861:MQC458866 MZY458861:MZY458866 NJU458861:NJU458866 NTQ458861:NTQ458866 ODM458861:ODM458866 ONI458861:ONI458866 OXE458861:OXE458866 PHA458861:PHA458866 PQW458861:PQW458866 QAS458861:QAS458866 QKO458861:QKO458866 QUK458861:QUK458866 REG458861:REG458866 ROC458861:ROC458866 RXY458861:RXY458866 SHU458861:SHU458866 SRQ458861:SRQ458866 TBM458861:TBM458866 TLI458861:TLI458866 TVE458861:TVE458866 UFA458861:UFA458866 UOW458861:UOW458866 UYS458861:UYS458866 VIO458861:VIO458866 VSK458861:VSK458866 WCG458861:WCG458866 WMC458861:WMC458866 WVY458861:WVY458866 Q524397:Q524402 JM524397:JM524402 TI524397:TI524402 ADE524397:ADE524402 ANA524397:ANA524402 AWW524397:AWW524402 BGS524397:BGS524402 BQO524397:BQO524402 CAK524397:CAK524402 CKG524397:CKG524402 CUC524397:CUC524402 DDY524397:DDY524402 DNU524397:DNU524402 DXQ524397:DXQ524402 EHM524397:EHM524402 ERI524397:ERI524402 FBE524397:FBE524402 FLA524397:FLA524402 FUW524397:FUW524402 GES524397:GES524402 GOO524397:GOO524402 GYK524397:GYK524402 HIG524397:HIG524402 HSC524397:HSC524402 IBY524397:IBY524402 ILU524397:ILU524402 IVQ524397:IVQ524402 JFM524397:JFM524402 JPI524397:JPI524402 JZE524397:JZE524402 KJA524397:KJA524402 KSW524397:KSW524402 LCS524397:LCS524402 LMO524397:LMO524402 LWK524397:LWK524402 MGG524397:MGG524402 MQC524397:MQC524402 MZY524397:MZY524402 NJU524397:NJU524402 NTQ524397:NTQ524402 ODM524397:ODM524402 ONI524397:ONI524402 OXE524397:OXE524402 PHA524397:PHA524402 PQW524397:PQW524402 QAS524397:QAS524402 QKO524397:QKO524402 QUK524397:QUK524402 REG524397:REG524402 ROC524397:ROC524402 RXY524397:RXY524402 SHU524397:SHU524402 SRQ524397:SRQ524402 TBM524397:TBM524402 TLI524397:TLI524402 TVE524397:TVE524402 UFA524397:UFA524402 UOW524397:UOW524402 UYS524397:UYS524402 VIO524397:VIO524402 VSK524397:VSK524402 WCG524397:WCG524402 WMC524397:WMC524402 WVY524397:WVY524402 Q589933:Q589938 JM589933:JM589938 TI589933:TI589938 ADE589933:ADE589938 ANA589933:ANA589938 AWW589933:AWW589938 BGS589933:BGS589938 BQO589933:BQO589938 CAK589933:CAK589938 CKG589933:CKG589938 CUC589933:CUC589938 DDY589933:DDY589938 DNU589933:DNU589938 DXQ589933:DXQ589938 EHM589933:EHM589938 ERI589933:ERI589938 FBE589933:FBE589938 FLA589933:FLA589938 FUW589933:FUW589938 GES589933:GES589938 GOO589933:GOO589938 GYK589933:GYK589938 HIG589933:HIG589938 HSC589933:HSC589938 IBY589933:IBY589938 ILU589933:ILU589938 IVQ589933:IVQ589938 JFM589933:JFM589938 JPI589933:JPI589938 JZE589933:JZE589938 KJA589933:KJA589938 KSW589933:KSW589938 LCS589933:LCS589938 LMO589933:LMO589938 LWK589933:LWK589938 MGG589933:MGG589938 MQC589933:MQC589938 MZY589933:MZY589938 NJU589933:NJU589938 NTQ589933:NTQ589938 ODM589933:ODM589938 ONI589933:ONI589938 OXE589933:OXE589938 PHA589933:PHA589938 PQW589933:PQW589938 QAS589933:QAS589938 QKO589933:QKO589938 QUK589933:QUK589938 REG589933:REG589938 ROC589933:ROC589938 RXY589933:RXY589938 SHU589933:SHU589938 SRQ589933:SRQ589938 TBM589933:TBM589938 TLI589933:TLI589938 TVE589933:TVE589938 UFA589933:UFA589938 UOW589933:UOW589938 UYS589933:UYS589938 VIO589933:VIO589938 VSK589933:VSK589938 WCG589933:WCG589938 WMC589933:WMC589938 WVY589933:WVY589938 Q655469:Q655474 JM655469:JM655474 TI655469:TI655474 ADE655469:ADE655474 ANA655469:ANA655474 AWW655469:AWW655474 BGS655469:BGS655474 BQO655469:BQO655474 CAK655469:CAK655474 CKG655469:CKG655474 CUC655469:CUC655474 DDY655469:DDY655474 DNU655469:DNU655474 DXQ655469:DXQ655474 EHM655469:EHM655474 ERI655469:ERI655474 FBE655469:FBE655474 FLA655469:FLA655474 FUW655469:FUW655474 GES655469:GES655474 GOO655469:GOO655474 GYK655469:GYK655474 HIG655469:HIG655474 HSC655469:HSC655474 IBY655469:IBY655474 ILU655469:ILU655474 IVQ655469:IVQ655474 JFM655469:JFM655474 JPI655469:JPI655474 JZE655469:JZE655474 KJA655469:KJA655474 KSW655469:KSW655474 LCS655469:LCS655474 LMO655469:LMO655474 LWK655469:LWK655474 MGG655469:MGG655474 MQC655469:MQC655474 MZY655469:MZY655474 NJU655469:NJU655474 NTQ655469:NTQ655474 ODM655469:ODM655474 ONI655469:ONI655474 OXE655469:OXE655474 PHA655469:PHA655474 PQW655469:PQW655474 QAS655469:QAS655474 QKO655469:QKO655474 QUK655469:QUK655474 REG655469:REG655474 ROC655469:ROC655474 RXY655469:RXY655474 SHU655469:SHU655474 SRQ655469:SRQ655474 TBM655469:TBM655474 TLI655469:TLI655474 TVE655469:TVE655474 UFA655469:UFA655474 UOW655469:UOW655474 UYS655469:UYS655474 VIO655469:VIO655474 VSK655469:VSK655474 WCG655469:WCG655474 WMC655469:WMC655474 WVY655469:WVY655474 Q721005:Q721010 JM721005:JM721010 TI721005:TI721010 ADE721005:ADE721010 ANA721005:ANA721010 AWW721005:AWW721010 BGS721005:BGS721010 BQO721005:BQO721010 CAK721005:CAK721010 CKG721005:CKG721010 CUC721005:CUC721010 DDY721005:DDY721010 DNU721005:DNU721010 DXQ721005:DXQ721010 EHM721005:EHM721010 ERI721005:ERI721010 FBE721005:FBE721010 FLA721005:FLA721010 FUW721005:FUW721010 GES721005:GES721010 GOO721005:GOO721010 GYK721005:GYK721010 HIG721005:HIG721010 HSC721005:HSC721010 IBY721005:IBY721010 ILU721005:ILU721010 IVQ721005:IVQ721010 JFM721005:JFM721010 JPI721005:JPI721010 JZE721005:JZE721010 KJA721005:KJA721010 KSW721005:KSW721010 LCS721005:LCS721010 LMO721005:LMO721010 LWK721005:LWK721010 MGG721005:MGG721010 MQC721005:MQC721010 MZY721005:MZY721010 NJU721005:NJU721010 NTQ721005:NTQ721010 ODM721005:ODM721010 ONI721005:ONI721010 OXE721005:OXE721010 PHA721005:PHA721010 PQW721005:PQW721010 QAS721005:QAS721010 QKO721005:QKO721010 QUK721005:QUK721010 REG721005:REG721010 ROC721005:ROC721010 RXY721005:RXY721010 SHU721005:SHU721010 SRQ721005:SRQ721010 TBM721005:TBM721010 TLI721005:TLI721010 TVE721005:TVE721010 UFA721005:UFA721010 UOW721005:UOW721010 UYS721005:UYS721010 VIO721005:VIO721010 VSK721005:VSK721010 WCG721005:WCG721010 WMC721005:WMC721010 WVY721005:WVY721010 Q786541:Q786546 JM786541:JM786546 TI786541:TI786546 ADE786541:ADE786546 ANA786541:ANA786546 AWW786541:AWW786546 BGS786541:BGS786546 BQO786541:BQO786546 CAK786541:CAK786546 CKG786541:CKG786546 CUC786541:CUC786546 DDY786541:DDY786546 DNU786541:DNU786546 DXQ786541:DXQ786546 EHM786541:EHM786546 ERI786541:ERI786546 FBE786541:FBE786546 FLA786541:FLA786546 FUW786541:FUW786546 GES786541:GES786546 GOO786541:GOO786546 GYK786541:GYK786546 HIG786541:HIG786546 HSC786541:HSC786546 IBY786541:IBY786546 ILU786541:ILU786546 IVQ786541:IVQ786546 JFM786541:JFM786546 JPI786541:JPI786546 JZE786541:JZE786546 KJA786541:KJA786546 KSW786541:KSW786546 LCS786541:LCS786546 LMO786541:LMO786546 LWK786541:LWK786546 MGG786541:MGG786546 MQC786541:MQC786546 MZY786541:MZY786546 NJU786541:NJU786546 NTQ786541:NTQ786546 ODM786541:ODM786546 ONI786541:ONI786546 OXE786541:OXE786546 PHA786541:PHA786546 PQW786541:PQW786546 QAS786541:QAS786546 QKO786541:QKO786546 QUK786541:QUK786546 REG786541:REG786546 ROC786541:ROC786546 RXY786541:RXY786546 SHU786541:SHU786546 SRQ786541:SRQ786546 TBM786541:TBM786546 TLI786541:TLI786546 TVE786541:TVE786546 UFA786541:UFA786546 UOW786541:UOW786546 UYS786541:UYS786546 VIO786541:VIO786546 VSK786541:VSK786546 WCG786541:WCG786546 WMC786541:WMC786546 WVY786541:WVY786546 Q852077:Q852082 JM852077:JM852082 TI852077:TI852082 ADE852077:ADE852082 ANA852077:ANA852082 AWW852077:AWW852082 BGS852077:BGS852082 BQO852077:BQO852082 CAK852077:CAK852082 CKG852077:CKG852082 CUC852077:CUC852082 DDY852077:DDY852082 DNU852077:DNU852082 DXQ852077:DXQ852082 EHM852077:EHM852082 ERI852077:ERI852082 FBE852077:FBE852082 FLA852077:FLA852082 FUW852077:FUW852082 GES852077:GES852082 GOO852077:GOO852082 GYK852077:GYK852082 HIG852077:HIG852082 HSC852077:HSC852082 IBY852077:IBY852082 ILU852077:ILU852082 IVQ852077:IVQ852082 JFM852077:JFM852082 JPI852077:JPI852082 JZE852077:JZE852082 KJA852077:KJA852082 KSW852077:KSW852082 LCS852077:LCS852082 LMO852077:LMO852082 LWK852077:LWK852082 MGG852077:MGG852082 MQC852077:MQC852082 MZY852077:MZY852082 NJU852077:NJU852082 NTQ852077:NTQ852082 ODM852077:ODM852082 ONI852077:ONI852082 OXE852077:OXE852082 PHA852077:PHA852082 PQW852077:PQW852082 QAS852077:QAS852082 QKO852077:QKO852082 QUK852077:QUK852082 REG852077:REG852082 ROC852077:ROC852082 RXY852077:RXY852082 SHU852077:SHU852082 SRQ852077:SRQ852082 TBM852077:TBM852082 TLI852077:TLI852082 TVE852077:TVE852082 UFA852077:UFA852082 UOW852077:UOW852082 UYS852077:UYS852082 VIO852077:VIO852082 VSK852077:VSK852082 WCG852077:WCG852082 WMC852077:WMC852082 WVY852077:WVY852082 Q917613:Q917618 JM917613:JM917618 TI917613:TI917618 ADE917613:ADE917618 ANA917613:ANA917618 AWW917613:AWW917618 BGS917613:BGS917618 BQO917613:BQO917618 CAK917613:CAK917618 CKG917613:CKG917618 CUC917613:CUC917618 DDY917613:DDY917618 DNU917613:DNU917618 DXQ917613:DXQ917618 EHM917613:EHM917618 ERI917613:ERI917618 FBE917613:FBE917618 FLA917613:FLA917618 FUW917613:FUW917618 GES917613:GES917618 GOO917613:GOO917618 GYK917613:GYK917618 HIG917613:HIG917618 HSC917613:HSC917618 IBY917613:IBY917618 ILU917613:ILU917618 IVQ917613:IVQ917618 JFM917613:JFM917618 JPI917613:JPI917618 JZE917613:JZE917618 KJA917613:KJA917618 KSW917613:KSW917618 LCS917613:LCS917618 LMO917613:LMO917618 LWK917613:LWK917618 MGG917613:MGG917618 MQC917613:MQC917618 MZY917613:MZY917618 NJU917613:NJU917618 NTQ917613:NTQ917618 ODM917613:ODM917618 ONI917613:ONI917618 OXE917613:OXE917618 PHA917613:PHA917618 PQW917613:PQW917618 QAS917613:QAS917618 QKO917613:QKO917618 QUK917613:QUK917618 REG917613:REG917618 ROC917613:ROC917618 RXY917613:RXY917618 SHU917613:SHU917618 SRQ917613:SRQ917618 TBM917613:TBM917618 TLI917613:TLI917618 TVE917613:TVE917618 UFA917613:UFA917618 UOW917613:UOW917618 UYS917613:UYS917618 VIO917613:VIO917618 VSK917613:VSK917618 WCG917613:WCG917618 WMC917613:WMC917618 WVY917613:WVY917618 Q983149:Q983154 JM983149:JM983154 TI983149:TI983154 ADE983149:ADE983154 ANA983149:ANA983154 AWW983149:AWW983154 BGS983149:BGS983154 BQO983149:BQO983154 CAK983149:CAK983154 CKG983149:CKG983154 CUC983149:CUC983154 DDY983149:DDY983154 DNU983149:DNU983154 DXQ983149:DXQ983154 EHM983149:EHM983154 ERI983149:ERI983154 FBE983149:FBE983154 FLA983149:FLA983154 FUW983149:FUW983154 GES983149:GES983154 GOO983149:GOO983154 GYK983149:GYK983154 HIG983149:HIG983154 HSC983149:HSC983154 IBY983149:IBY983154 ILU983149:ILU983154 IVQ983149:IVQ983154 JFM983149:JFM983154 JPI983149:JPI983154 JZE983149:JZE983154 KJA983149:KJA983154 KSW983149:KSW983154 LCS983149:LCS983154 LMO983149:LMO983154 LWK983149:LWK983154 MGG983149:MGG983154 MQC983149:MQC983154 MZY983149:MZY983154 NJU983149:NJU983154 NTQ983149:NTQ983154 ODM983149:ODM983154 ONI983149:ONI983154 OXE983149:OXE983154 PHA983149:PHA983154 PQW983149:PQW983154 QAS983149:QAS983154 QKO983149:QKO983154 QUK983149:QUK983154 REG983149:REG983154 ROC983149:ROC983154 RXY983149:RXY983154 SHU983149:SHU983154 SRQ983149:SRQ983154 TBM983149:TBM983154 TLI983149:TLI983154 TVE983149:TVE983154 UFA983149:UFA983154 UOW983149:UOW983154 UYS983149:UYS983154 VIO983149:VIO983154 VSK983149:VSK983154 WCG983149:WCG983154 WMC983149:WMC983154 WVY983149:WVY983154 H109:H114 JD109:JD114 SZ109:SZ114 ACV109:ACV114 AMR109:AMR114 AWN109:AWN114 BGJ109:BGJ114 BQF109:BQF114 CAB109:CAB114 CJX109:CJX114 CTT109:CTT114 DDP109:DDP114 DNL109:DNL114 DXH109:DXH114 EHD109:EHD114 EQZ109:EQZ114 FAV109:FAV114 FKR109:FKR114 FUN109:FUN114 GEJ109:GEJ114 GOF109:GOF114 GYB109:GYB114 HHX109:HHX114 HRT109:HRT114 IBP109:IBP114 ILL109:ILL114 IVH109:IVH114 JFD109:JFD114 JOZ109:JOZ114 JYV109:JYV114 KIR109:KIR114 KSN109:KSN114 LCJ109:LCJ114 LMF109:LMF114 LWB109:LWB114 MFX109:MFX114 MPT109:MPT114 MZP109:MZP114 NJL109:NJL114 NTH109:NTH114 ODD109:ODD114 OMZ109:OMZ114 OWV109:OWV114 PGR109:PGR114 PQN109:PQN114 QAJ109:QAJ114 QKF109:QKF114 QUB109:QUB114 RDX109:RDX114 RNT109:RNT114 RXP109:RXP114 SHL109:SHL114 SRH109:SRH114 TBD109:TBD114 TKZ109:TKZ114 TUV109:TUV114 UER109:UER114 UON109:UON114 UYJ109:UYJ114 VIF109:VIF114 VSB109:VSB114 WBX109:WBX114 WLT109:WLT114 WVP109:WVP114 H65645:H65650 JD65645:JD65650 SZ65645:SZ65650 ACV65645:ACV65650 AMR65645:AMR65650 AWN65645:AWN65650 BGJ65645:BGJ65650 BQF65645:BQF65650 CAB65645:CAB65650 CJX65645:CJX65650 CTT65645:CTT65650 DDP65645:DDP65650 DNL65645:DNL65650 DXH65645:DXH65650 EHD65645:EHD65650 EQZ65645:EQZ65650 FAV65645:FAV65650 FKR65645:FKR65650 FUN65645:FUN65650 GEJ65645:GEJ65650 GOF65645:GOF65650 GYB65645:GYB65650 HHX65645:HHX65650 HRT65645:HRT65650 IBP65645:IBP65650 ILL65645:ILL65650 IVH65645:IVH65650 JFD65645:JFD65650 JOZ65645:JOZ65650 JYV65645:JYV65650 KIR65645:KIR65650 KSN65645:KSN65650 LCJ65645:LCJ65650 LMF65645:LMF65650 LWB65645:LWB65650 MFX65645:MFX65650 MPT65645:MPT65650 MZP65645:MZP65650 NJL65645:NJL65650 NTH65645:NTH65650 ODD65645:ODD65650 OMZ65645:OMZ65650 OWV65645:OWV65650 PGR65645:PGR65650 PQN65645:PQN65650 QAJ65645:QAJ65650 QKF65645:QKF65650 QUB65645:QUB65650 RDX65645:RDX65650 RNT65645:RNT65650 RXP65645:RXP65650 SHL65645:SHL65650 SRH65645:SRH65650 TBD65645:TBD65650 TKZ65645:TKZ65650 TUV65645:TUV65650 UER65645:UER65650 UON65645:UON65650 UYJ65645:UYJ65650 VIF65645:VIF65650 VSB65645:VSB65650 WBX65645:WBX65650 WLT65645:WLT65650 WVP65645:WVP65650 H131181:H131186 JD131181:JD131186 SZ131181:SZ131186 ACV131181:ACV131186 AMR131181:AMR131186 AWN131181:AWN131186 BGJ131181:BGJ131186 BQF131181:BQF131186 CAB131181:CAB131186 CJX131181:CJX131186 CTT131181:CTT131186 DDP131181:DDP131186 DNL131181:DNL131186 DXH131181:DXH131186 EHD131181:EHD131186 EQZ131181:EQZ131186 FAV131181:FAV131186 FKR131181:FKR131186 FUN131181:FUN131186 GEJ131181:GEJ131186 GOF131181:GOF131186 GYB131181:GYB131186 HHX131181:HHX131186 HRT131181:HRT131186 IBP131181:IBP131186 ILL131181:ILL131186 IVH131181:IVH131186 JFD131181:JFD131186 JOZ131181:JOZ131186 JYV131181:JYV131186 KIR131181:KIR131186 KSN131181:KSN131186 LCJ131181:LCJ131186 LMF131181:LMF131186 LWB131181:LWB131186 MFX131181:MFX131186 MPT131181:MPT131186 MZP131181:MZP131186 NJL131181:NJL131186 NTH131181:NTH131186 ODD131181:ODD131186 OMZ131181:OMZ131186 OWV131181:OWV131186 PGR131181:PGR131186 PQN131181:PQN131186 QAJ131181:QAJ131186 QKF131181:QKF131186 QUB131181:QUB131186 RDX131181:RDX131186 RNT131181:RNT131186 RXP131181:RXP131186 SHL131181:SHL131186 SRH131181:SRH131186 TBD131181:TBD131186 TKZ131181:TKZ131186 TUV131181:TUV131186 UER131181:UER131186 UON131181:UON131186 UYJ131181:UYJ131186 VIF131181:VIF131186 VSB131181:VSB131186 WBX131181:WBX131186 WLT131181:WLT131186 WVP131181:WVP131186 H196717:H196722 JD196717:JD196722 SZ196717:SZ196722 ACV196717:ACV196722 AMR196717:AMR196722 AWN196717:AWN196722 BGJ196717:BGJ196722 BQF196717:BQF196722 CAB196717:CAB196722 CJX196717:CJX196722 CTT196717:CTT196722 DDP196717:DDP196722 DNL196717:DNL196722 DXH196717:DXH196722 EHD196717:EHD196722 EQZ196717:EQZ196722 FAV196717:FAV196722 FKR196717:FKR196722 FUN196717:FUN196722 GEJ196717:GEJ196722 GOF196717:GOF196722 GYB196717:GYB196722 HHX196717:HHX196722 HRT196717:HRT196722 IBP196717:IBP196722 ILL196717:ILL196722 IVH196717:IVH196722 JFD196717:JFD196722 JOZ196717:JOZ196722 JYV196717:JYV196722 KIR196717:KIR196722 KSN196717:KSN196722 LCJ196717:LCJ196722 LMF196717:LMF196722 LWB196717:LWB196722 MFX196717:MFX196722 MPT196717:MPT196722 MZP196717:MZP196722 NJL196717:NJL196722 NTH196717:NTH196722 ODD196717:ODD196722 OMZ196717:OMZ196722 OWV196717:OWV196722 PGR196717:PGR196722 PQN196717:PQN196722 QAJ196717:QAJ196722 QKF196717:QKF196722 QUB196717:QUB196722 RDX196717:RDX196722 RNT196717:RNT196722 RXP196717:RXP196722 SHL196717:SHL196722 SRH196717:SRH196722 TBD196717:TBD196722 TKZ196717:TKZ196722 TUV196717:TUV196722 UER196717:UER196722 UON196717:UON196722 UYJ196717:UYJ196722 VIF196717:VIF196722 VSB196717:VSB196722 WBX196717:WBX196722 WLT196717:WLT196722 WVP196717:WVP196722 H262253:H262258 JD262253:JD262258 SZ262253:SZ262258 ACV262253:ACV262258 AMR262253:AMR262258 AWN262253:AWN262258 BGJ262253:BGJ262258 BQF262253:BQF262258 CAB262253:CAB262258 CJX262253:CJX262258 CTT262253:CTT262258 DDP262253:DDP262258 DNL262253:DNL262258 DXH262253:DXH262258 EHD262253:EHD262258 EQZ262253:EQZ262258 FAV262253:FAV262258 FKR262253:FKR262258 FUN262253:FUN262258 GEJ262253:GEJ262258 GOF262253:GOF262258 GYB262253:GYB262258 HHX262253:HHX262258 HRT262253:HRT262258 IBP262253:IBP262258 ILL262253:ILL262258 IVH262253:IVH262258 JFD262253:JFD262258 JOZ262253:JOZ262258 JYV262253:JYV262258 KIR262253:KIR262258 KSN262253:KSN262258 LCJ262253:LCJ262258 LMF262253:LMF262258 LWB262253:LWB262258 MFX262253:MFX262258 MPT262253:MPT262258 MZP262253:MZP262258 NJL262253:NJL262258 NTH262253:NTH262258 ODD262253:ODD262258 OMZ262253:OMZ262258 OWV262253:OWV262258 PGR262253:PGR262258 PQN262253:PQN262258 QAJ262253:QAJ262258 QKF262253:QKF262258 QUB262253:QUB262258 RDX262253:RDX262258 RNT262253:RNT262258 RXP262253:RXP262258 SHL262253:SHL262258 SRH262253:SRH262258 TBD262253:TBD262258 TKZ262253:TKZ262258 TUV262253:TUV262258 UER262253:UER262258 UON262253:UON262258 UYJ262253:UYJ262258 VIF262253:VIF262258 VSB262253:VSB262258 WBX262253:WBX262258 WLT262253:WLT262258 WVP262253:WVP262258 H327789:H327794 JD327789:JD327794 SZ327789:SZ327794 ACV327789:ACV327794 AMR327789:AMR327794 AWN327789:AWN327794 BGJ327789:BGJ327794 BQF327789:BQF327794 CAB327789:CAB327794 CJX327789:CJX327794 CTT327789:CTT327794 DDP327789:DDP327794 DNL327789:DNL327794 DXH327789:DXH327794 EHD327789:EHD327794 EQZ327789:EQZ327794 FAV327789:FAV327794 FKR327789:FKR327794 FUN327789:FUN327794 GEJ327789:GEJ327794 GOF327789:GOF327794 GYB327789:GYB327794 HHX327789:HHX327794 HRT327789:HRT327794 IBP327789:IBP327794 ILL327789:ILL327794 IVH327789:IVH327794 JFD327789:JFD327794 JOZ327789:JOZ327794 JYV327789:JYV327794 KIR327789:KIR327794 KSN327789:KSN327794 LCJ327789:LCJ327794 LMF327789:LMF327794 LWB327789:LWB327794 MFX327789:MFX327794 MPT327789:MPT327794 MZP327789:MZP327794 NJL327789:NJL327794 NTH327789:NTH327794 ODD327789:ODD327794 OMZ327789:OMZ327794 OWV327789:OWV327794 PGR327789:PGR327794 PQN327789:PQN327794 QAJ327789:QAJ327794 QKF327789:QKF327794 QUB327789:QUB327794 RDX327789:RDX327794 RNT327789:RNT327794 RXP327789:RXP327794 SHL327789:SHL327794 SRH327789:SRH327794 TBD327789:TBD327794 TKZ327789:TKZ327794 TUV327789:TUV327794 UER327789:UER327794 UON327789:UON327794 UYJ327789:UYJ327794 VIF327789:VIF327794 VSB327789:VSB327794 WBX327789:WBX327794 WLT327789:WLT327794 WVP327789:WVP327794 H393325:H393330 JD393325:JD393330 SZ393325:SZ393330 ACV393325:ACV393330 AMR393325:AMR393330 AWN393325:AWN393330 BGJ393325:BGJ393330 BQF393325:BQF393330 CAB393325:CAB393330 CJX393325:CJX393330 CTT393325:CTT393330 DDP393325:DDP393330 DNL393325:DNL393330 DXH393325:DXH393330 EHD393325:EHD393330 EQZ393325:EQZ393330 FAV393325:FAV393330 FKR393325:FKR393330 FUN393325:FUN393330 GEJ393325:GEJ393330 GOF393325:GOF393330 GYB393325:GYB393330 HHX393325:HHX393330 HRT393325:HRT393330 IBP393325:IBP393330 ILL393325:ILL393330 IVH393325:IVH393330 JFD393325:JFD393330 JOZ393325:JOZ393330 JYV393325:JYV393330 KIR393325:KIR393330 KSN393325:KSN393330 LCJ393325:LCJ393330 LMF393325:LMF393330 LWB393325:LWB393330 MFX393325:MFX393330 MPT393325:MPT393330 MZP393325:MZP393330 NJL393325:NJL393330 NTH393325:NTH393330 ODD393325:ODD393330 OMZ393325:OMZ393330 OWV393325:OWV393330 PGR393325:PGR393330 PQN393325:PQN393330 QAJ393325:QAJ393330 QKF393325:QKF393330 QUB393325:QUB393330 RDX393325:RDX393330 RNT393325:RNT393330 RXP393325:RXP393330 SHL393325:SHL393330 SRH393325:SRH393330 TBD393325:TBD393330 TKZ393325:TKZ393330 TUV393325:TUV393330 UER393325:UER393330 UON393325:UON393330 UYJ393325:UYJ393330 VIF393325:VIF393330 VSB393325:VSB393330 WBX393325:WBX393330 WLT393325:WLT393330 WVP393325:WVP393330 H458861:H458866 JD458861:JD458866 SZ458861:SZ458866 ACV458861:ACV458866 AMR458861:AMR458866 AWN458861:AWN458866 BGJ458861:BGJ458866 BQF458861:BQF458866 CAB458861:CAB458866 CJX458861:CJX458866 CTT458861:CTT458866 DDP458861:DDP458866 DNL458861:DNL458866 DXH458861:DXH458866 EHD458861:EHD458866 EQZ458861:EQZ458866 FAV458861:FAV458866 FKR458861:FKR458866 FUN458861:FUN458866 GEJ458861:GEJ458866 GOF458861:GOF458866 GYB458861:GYB458866 HHX458861:HHX458866 HRT458861:HRT458866 IBP458861:IBP458866 ILL458861:ILL458866 IVH458861:IVH458866 JFD458861:JFD458866 JOZ458861:JOZ458866 JYV458861:JYV458866 KIR458861:KIR458866 KSN458861:KSN458866 LCJ458861:LCJ458866 LMF458861:LMF458866 LWB458861:LWB458866 MFX458861:MFX458866 MPT458861:MPT458866 MZP458861:MZP458866 NJL458861:NJL458866 NTH458861:NTH458866 ODD458861:ODD458866 OMZ458861:OMZ458866 OWV458861:OWV458866 PGR458861:PGR458866 PQN458861:PQN458866 QAJ458861:QAJ458866 QKF458861:QKF458866 QUB458861:QUB458866 RDX458861:RDX458866 RNT458861:RNT458866 RXP458861:RXP458866 SHL458861:SHL458866 SRH458861:SRH458866 TBD458861:TBD458866 TKZ458861:TKZ458866 TUV458861:TUV458866 UER458861:UER458866 UON458861:UON458866 UYJ458861:UYJ458866 VIF458861:VIF458866 VSB458861:VSB458866 WBX458861:WBX458866 WLT458861:WLT458866 WVP458861:WVP458866 H524397:H524402 JD524397:JD524402 SZ524397:SZ524402 ACV524397:ACV524402 AMR524397:AMR524402 AWN524397:AWN524402 BGJ524397:BGJ524402 BQF524397:BQF524402 CAB524397:CAB524402 CJX524397:CJX524402 CTT524397:CTT524402 DDP524397:DDP524402 DNL524397:DNL524402 DXH524397:DXH524402 EHD524397:EHD524402 EQZ524397:EQZ524402 FAV524397:FAV524402 FKR524397:FKR524402 FUN524397:FUN524402 GEJ524397:GEJ524402 GOF524397:GOF524402 GYB524397:GYB524402 HHX524397:HHX524402 HRT524397:HRT524402 IBP524397:IBP524402 ILL524397:ILL524402 IVH524397:IVH524402 JFD524397:JFD524402 JOZ524397:JOZ524402 JYV524397:JYV524402 KIR524397:KIR524402 KSN524397:KSN524402 LCJ524397:LCJ524402 LMF524397:LMF524402 LWB524397:LWB524402 MFX524397:MFX524402 MPT524397:MPT524402 MZP524397:MZP524402 NJL524397:NJL524402 NTH524397:NTH524402 ODD524397:ODD524402 OMZ524397:OMZ524402 OWV524397:OWV524402 PGR524397:PGR524402 PQN524397:PQN524402 QAJ524397:QAJ524402 QKF524397:QKF524402 QUB524397:QUB524402 RDX524397:RDX524402 RNT524397:RNT524402 RXP524397:RXP524402 SHL524397:SHL524402 SRH524397:SRH524402 TBD524397:TBD524402 TKZ524397:TKZ524402 TUV524397:TUV524402 UER524397:UER524402 UON524397:UON524402 UYJ524397:UYJ524402 VIF524397:VIF524402 VSB524397:VSB524402 WBX524397:WBX524402 WLT524397:WLT524402 WVP524397:WVP524402 H589933:H589938 JD589933:JD589938 SZ589933:SZ589938 ACV589933:ACV589938 AMR589933:AMR589938 AWN589933:AWN589938 BGJ589933:BGJ589938 BQF589933:BQF589938 CAB589933:CAB589938 CJX589933:CJX589938 CTT589933:CTT589938 DDP589933:DDP589938 DNL589933:DNL589938 DXH589933:DXH589938 EHD589933:EHD589938 EQZ589933:EQZ589938 FAV589933:FAV589938 FKR589933:FKR589938 FUN589933:FUN589938 GEJ589933:GEJ589938 GOF589933:GOF589938 GYB589933:GYB589938 HHX589933:HHX589938 HRT589933:HRT589938 IBP589933:IBP589938 ILL589933:ILL589938 IVH589933:IVH589938 JFD589933:JFD589938 JOZ589933:JOZ589938 JYV589933:JYV589938 KIR589933:KIR589938 KSN589933:KSN589938 LCJ589933:LCJ589938 LMF589933:LMF589938 LWB589933:LWB589938 MFX589933:MFX589938 MPT589933:MPT589938 MZP589933:MZP589938 NJL589933:NJL589938 NTH589933:NTH589938 ODD589933:ODD589938 OMZ589933:OMZ589938 OWV589933:OWV589938 PGR589933:PGR589938 PQN589933:PQN589938 QAJ589933:QAJ589938 QKF589933:QKF589938 QUB589933:QUB589938 RDX589933:RDX589938 RNT589933:RNT589938 RXP589933:RXP589938 SHL589933:SHL589938 SRH589933:SRH589938 TBD589933:TBD589938 TKZ589933:TKZ589938 TUV589933:TUV589938 UER589933:UER589938 UON589933:UON589938 UYJ589933:UYJ589938 VIF589933:VIF589938 VSB589933:VSB589938 WBX589933:WBX589938 WLT589933:WLT589938 WVP589933:WVP589938 H655469:H655474 JD655469:JD655474 SZ655469:SZ655474 ACV655469:ACV655474 AMR655469:AMR655474 AWN655469:AWN655474 BGJ655469:BGJ655474 BQF655469:BQF655474 CAB655469:CAB655474 CJX655469:CJX655474 CTT655469:CTT655474 DDP655469:DDP655474 DNL655469:DNL655474 DXH655469:DXH655474 EHD655469:EHD655474 EQZ655469:EQZ655474 FAV655469:FAV655474 FKR655469:FKR655474 FUN655469:FUN655474 GEJ655469:GEJ655474 GOF655469:GOF655474 GYB655469:GYB655474 HHX655469:HHX655474 HRT655469:HRT655474 IBP655469:IBP655474 ILL655469:ILL655474 IVH655469:IVH655474 JFD655469:JFD655474 JOZ655469:JOZ655474 JYV655469:JYV655474 KIR655469:KIR655474 KSN655469:KSN655474 LCJ655469:LCJ655474 LMF655469:LMF655474 LWB655469:LWB655474 MFX655469:MFX655474 MPT655469:MPT655474 MZP655469:MZP655474 NJL655469:NJL655474 NTH655469:NTH655474 ODD655469:ODD655474 OMZ655469:OMZ655474 OWV655469:OWV655474 PGR655469:PGR655474 PQN655469:PQN655474 QAJ655469:QAJ655474 QKF655469:QKF655474 QUB655469:QUB655474 RDX655469:RDX655474 RNT655469:RNT655474 RXP655469:RXP655474 SHL655469:SHL655474 SRH655469:SRH655474 TBD655469:TBD655474 TKZ655469:TKZ655474 TUV655469:TUV655474 UER655469:UER655474 UON655469:UON655474 UYJ655469:UYJ655474 VIF655469:VIF655474 VSB655469:VSB655474 WBX655469:WBX655474 WLT655469:WLT655474 WVP655469:WVP655474 H721005:H721010 JD721005:JD721010 SZ721005:SZ721010 ACV721005:ACV721010 AMR721005:AMR721010 AWN721005:AWN721010 BGJ721005:BGJ721010 BQF721005:BQF721010 CAB721005:CAB721010 CJX721005:CJX721010 CTT721005:CTT721010 DDP721005:DDP721010 DNL721005:DNL721010 DXH721005:DXH721010 EHD721005:EHD721010 EQZ721005:EQZ721010 FAV721005:FAV721010 FKR721005:FKR721010 FUN721005:FUN721010 GEJ721005:GEJ721010 GOF721005:GOF721010 GYB721005:GYB721010 HHX721005:HHX721010 HRT721005:HRT721010 IBP721005:IBP721010 ILL721005:ILL721010 IVH721005:IVH721010 JFD721005:JFD721010 JOZ721005:JOZ721010 JYV721005:JYV721010 KIR721005:KIR721010 KSN721005:KSN721010 LCJ721005:LCJ721010 LMF721005:LMF721010 LWB721005:LWB721010 MFX721005:MFX721010 MPT721005:MPT721010 MZP721005:MZP721010 NJL721005:NJL721010 NTH721005:NTH721010 ODD721005:ODD721010 OMZ721005:OMZ721010 OWV721005:OWV721010 PGR721005:PGR721010 PQN721005:PQN721010 QAJ721005:QAJ721010 QKF721005:QKF721010 QUB721005:QUB721010 RDX721005:RDX721010 RNT721005:RNT721010 RXP721005:RXP721010 SHL721005:SHL721010 SRH721005:SRH721010 TBD721005:TBD721010 TKZ721005:TKZ721010 TUV721005:TUV721010 UER721005:UER721010 UON721005:UON721010 UYJ721005:UYJ721010 VIF721005:VIF721010 VSB721005:VSB721010 WBX721005:WBX721010 WLT721005:WLT721010 WVP721005:WVP721010 H786541:H786546 JD786541:JD786546 SZ786541:SZ786546 ACV786541:ACV786546 AMR786541:AMR786546 AWN786541:AWN786546 BGJ786541:BGJ786546 BQF786541:BQF786546 CAB786541:CAB786546 CJX786541:CJX786546 CTT786541:CTT786546 DDP786541:DDP786546 DNL786541:DNL786546 DXH786541:DXH786546 EHD786541:EHD786546 EQZ786541:EQZ786546 FAV786541:FAV786546 FKR786541:FKR786546 FUN786541:FUN786546 GEJ786541:GEJ786546 GOF786541:GOF786546 GYB786541:GYB786546 HHX786541:HHX786546 HRT786541:HRT786546 IBP786541:IBP786546 ILL786541:ILL786546 IVH786541:IVH786546 JFD786541:JFD786546 JOZ786541:JOZ786546 JYV786541:JYV786546 KIR786541:KIR786546 KSN786541:KSN786546 LCJ786541:LCJ786546 LMF786541:LMF786546 LWB786541:LWB786546 MFX786541:MFX786546 MPT786541:MPT786546 MZP786541:MZP786546 NJL786541:NJL786546 NTH786541:NTH786546 ODD786541:ODD786546 OMZ786541:OMZ786546 OWV786541:OWV786546 PGR786541:PGR786546 PQN786541:PQN786546 QAJ786541:QAJ786546 QKF786541:QKF786546 QUB786541:QUB786546 RDX786541:RDX786546 RNT786541:RNT786546 RXP786541:RXP786546 SHL786541:SHL786546 SRH786541:SRH786546 TBD786541:TBD786546 TKZ786541:TKZ786546 TUV786541:TUV786546 UER786541:UER786546 UON786541:UON786546 UYJ786541:UYJ786546 VIF786541:VIF786546 VSB786541:VSB786546 WBX786541:WBX786546 WLT786541:WLT786546 WVP786541:WVP786546 H852077:H852082 JD852077:JD852082 SZ852077:SZ852082 ACV852077:ACV852082 AMR852077:AMR852082 AWN852077:AWN852082 BGJ852077:BGJ852082 BQF852077:BQF852082 CAB852077:CAB852082 CJX852077:CJX852082 CTT852077:CTT852082 DDP852077:DDP852082 DNL852077:DNL852082 DXH852077:DXH852082 EHD852077:EHD852082 EQZ852077:EQZ852082 FAV852077:FAV852082 FKR852077:FKR852082 FUN852077:FUN852082 GEJ852077:GEJ852082 GOF852077:GOF852082 GYB852077:GYB852082 HHX852077:HHX852082 HRT852077:HRT852082 IBP852077:IBP852082 ILL852077:ILL852082 IVH852077:IVH852082 JFD852077:JFD852082 JOZ852077:JOZ852082 JYV852077:JYV852082 KIR852077:KIR852082 KSN852077:KSN852082 LCJ852077:LCJ852082 LMF852077:LMF852082 LWB852077:LWB852082 MFX852077:MFX852082 MPT852077:MPT852082 MZP852077:MZP852082 NJL852077:NJL852082 NTH852077:NTH852082 ODD852077:ODD852082 OMZ852077:OMZ852082 OWV852077:OWV852082 PGR852077:PGR852082 PQN852077:PQN852082 QAJ852077:QAJ852082 QKF852077:QKF852082 QUB852077:QUB852082 RDX852077:RDX852082 RNT852077:RNT852082 RXP852077:RXP852082 SHL852077:SHL852082 SRH852077:SRH852082 TBD852077:TBD852082 TKZ852077:TKZ852082 TUV852077:TUV852082 UER852077:UER852082 UON852077:UON852082 UYJ852077:UYJ852082 VIF852077:VIF852082 VSB852077:VSB852082 WBX852077:WBX852082 WLT852077:WLT852082 WVP852077:WVP852082 H917613:H917618 JD917613:JD917618 SZ917613:SZ917618 ACV917613:ACV917618 AMR917613:AMR917618 AWN917613:AWN917618 BGJ917613:BGJ917618 BQF917613:BQF917618 CAB917613:CAB917618 CJX917613:CJX917618 CTT917613:CTT917618 DDP917613:DDP917618 DNL917613:DNL917618 DXH917613:DXH917618 EHD917613:EHD917618 EQZ917613:EQZ917618 FAV917613:FAV917618 FKR917613:FKR917618 FUN917613:FUN917618 GEJ917613:GEJ917618 GOF917613:GOF917618 GYB917613:GYB917618 HHX917613:HHX917618 HRT917613:HRT917618 IBP917613:IBP917618 ILL917613:ILL917618 IVH917613:IVH917618 JFD917613:JFD917618 JOZ917613:JOZ917618 JYV917613:JYV917618 KIR917613:KIR917618 KSN917613:KSN917618 LCJ917613:LCJ917618 LMF917613:LMF917618 LWB917613:LWB917618 MFX917613:MFX917618 MPT917613:MPT917618 MZP917613:MZP917618 NJL917613:NJL917618 NTH917613:NTH917618 ODD917613:ODD917618 OMZ917613:OMZ917618 OWV917613:OWV917618 PGR917613:PGR917618 PQN917613:PQN917618 QAJ917613:QAJ917618 QKF917613:QKF917618 QUB917613:QUB917618 RDX917613:RDX917618 RNT917613:RNT917618 RXP917613:RXP917618 SHL917613:SHL917618 SRH917613:SRH917618 TBD917613:TBD917618 TKZ917613:TKZ917618 TUV917613:TUV917618 UER917613:UER917618 UON917613:UON917618 UYJ917613:UYJ917618 VIF917613:VIF917618 VSB917613:VSB917618 WBX917613:WBX917618 WLT917613:WLT917618 WVP917613:WVP917618 H983149:H983154 JD983149:JD983154 SZ983149:SZ983154 ACV983149:ACV983154 AMR983149:AMR983154 AWN983149:AWN983154 BGJ983149:BGJ983154 BQF983149:BQF983154 CAB983149:CAB983154 CJX983149:CJX983154 CTT983149:CTT983154 DDP983149:DDP983154 DNL983149:DNL983154 DXH983149:DXH983154 EHD983149:EHD983154 EQZ983149:EQZ983154 FAV983149:FAV983154 FKR983149:FKR983154 FUN983149:FUN983154 GEJ983149:GEJ983154 GOF983149:GOF983154 GYB983149:GYB983154 HHX983149:HHX983154 HRT983149:HRT983154 IBP983149:IBP983154 ILL983149:ILL983154 IVH983149:IVH983154 JFD983149:JFD983154 JOZ983149:JOZ983154 JYV983149:JYV983154 KIR983149:KIR983154 KSN983149:KSN983154 LCJ983149:LCJ983154 LMF983149:LMF983154 LWB983149:LWB983154 MFX983149:MFX983154 MPT983149:MPT983154 MZP983149:MZP983154 NJL983149:NJL983154 NTH983149:NTH983154 ODD983149:ODD983154 OMZ983149:OMZ983154 OWV983149:OWV983154 PGR983149:PGR983154 PQN983149:PQN983154 QAJ983149:QAJ983154 QKF983149:QKF983154 QUB983149:QUB983154 RDX983149:RDX983154 RNT983149:RNT983154 RXP983149:RXP983154 SHL983149:SHL983154 SRH983149:SRH983154 TBD983149:TBD983154 TKZ983149:TKZ983154 TUV983149:TUV983154 UER983149:UER983154 UON983149:UON983154 UYJ983149:UYJ983154 VIF983149:VIF983154 VSB983149:VSB983154 WBX983149:WBX983154 WLT983149:WLT983154 WVP983149:WVP983154 H118:H123 JD118:JD123 SZ118:SZ123 ACV118:ACV123 AMR118:AMR123 AWN118:AWN123 BGJ118:BGJ123 BQF118:BQF123 CAB118:CAB123 CJX118:CJX123 CTT118:CTT123 DDP118:DDP123 DNL118:DNL123 DXH118:DXH123 EHD118:EHD123 EQZ118:EQZ123 FAV118:FAV123 FKR118:FKR123 FUN118:FUN123 GEJ118:GEJ123 GOF118:GOF123 GYB118:GYB123 HHX118:HHX123 HRT118:HRT123 IBP118:IBP123 ILL118:ILL123 IVH118:IVH123 JFD118:JFD123 JOZ118:JOZ123 JYV118:JYV123 KIR118:KIR123 KSN118:KSN123 LCJ118:LCJ123 LMF118:LMF123 LWB118:LWB123 MFX118:MFX123 MPT118:MPT123 MZP118:MZP123 NJL118:NJL123 NTH118:NTH123 ODD118:ODD123 OMZ118:OMZ123 OWV118:OWV123 PGR118:PGR123 PQN118:PQN123 QAJ118:QAJ123 QKF118:QKF123 QUB118:QUB123 RDX118:RDX123 RNT118:RNT123 RXP118:RXP123 SHL118:SHL123 SRH118:SRH123 TBD118:TBD123 TKZ118:TKZ123 TUV118:TUV123 UER118:UER123 UON118:UON123 UYJ118:UYJ123 VIF118:VIF123 VSB118:VSB123 WBX118:WBX123 WLT118:WLT123 WVP118:WVP123 H65654:H65659 JD65654:JD65659 SZ65654:SZ65659 ACV65654:ACV65659 AMR65654:AMR65659 AWN65654:AWN65659 BGJ65654:BGJ65659 BQF65654:BQF65659 CAB65654:CAB65659 CJX65654:CJX65659 CTT65654:CTT65659 DDP65654:DDP65659 DNL65654:DNL65659 DXH65654:DXH65659 EHD65654:EHD65659 EQZ65654:EQZ65659 FAV65654:FAV65659 FKR65654:FKR65659 FUN65654:FUN65659 GEJ65654:GEJ65659 GOF65654:GOF65659 GYB65654:GYB65659 HHX65654:HHX65659 HRT65654:HRT65659 IBP65654:IBP65659 ILL65654:ILL65659 IVH65654:IVH65659 JFD65654:JFD65659 JOZ65654:JOZ65659 JYV65654:JYV65659 KIR65654:KIR65659 KSN65654:KSN65659 LCJ65654:LCJ65659 LMF65654:LMF65659 LWB65654:LWB65659 MFX65654:MFX65659 MPT65654:MPT65659 MZP65654:MZP65659 NJL65654:NJL65659 NTH65654:NTH65659 ODD65654:ODD65659 OMZ65654:OMZ65659 OWV65654:OWV65659 PGR65654:PGR65659 PQN65654:PQN65659 QAJ65654:QAJ65659 QKF65654:QKF65659 QUB65654:QUB65659 RDX65654:RDX65659 RNT65654:RNT65659 RXP65654:RXP65659 SHL65654:SHL65659 SRH65654:SRH65659 TBD65654:TBD65659 TKZ65654:TKZ65659 TUV65654:TUV65659 UER65654:UER65659 UON65654:UON65659 UYJ65654:UYJ65659 VIF65654:VIF65659 VSB65654:VSB65659 WBX65654:WBX65659 WLT65654:WLT65659 WVP65654:WVP65659 H131190:H131195 JD131190:JD131195 SZ131190:SZ131195 ACV131190:ACV131195 AMR131190:AMR131195 AWN131190:AWN131195 BGJ131190:BGJ131195 BQF131190:BQF131195 CAB131190:CAB131195 CJX131190:CJX131195 CTT131190:CTT131195 DDP131190:DDP131195 DNL131190:DNL131195 DXH131190:DXH131195 EHD131190:EHD131195 EQZ131190:EQZ131195 FAV131190:FAV131195 FKR131190:FKR131195 FUN131190:FUN131195 GEJ131190:GEJ131195 GOF131190:GOF131195 GYB131190:GYB131195 HHX131190:HHX131195 HRT131190:HRT131195 IBP131190:IBP131195 ILL131190:ILL131195 IVH131190:IVH131195 JFD131190:JFD131195 JOZ131190:JOZ131195 JYV131190:JYV131195 KIR131190:KIR131195 KSN131190:KSN131195 LCJ131190:LCJ131195 LMF131190:LMF131195 LWB131190:LWB131195 MFX131190:MFX131195 MPT131190:MPT131195 MZP131190:MZP131195 NJL131190:NJL131195 NTH131190:NTH131195 ODD131190:ODD131195 OMZ131190:OMZ131195 OWV131190:OWV131195 PGR131190:PGR131195 PQN131190:PQN131195 QAJ131190:QAJ131195 QKF131190:QKF131195 QUB131190:QUB131195 RDX131190:RDX131195 RNT131190:RNT131195 RXP131190:RXP131195 SHL131190:SHL131195 SRH131190:SRH131195 TBD131190:TBD131195 TKZ131190:TKZ131195 TUV131190:TUV131195 UER131190:UER131195 UON131190:UON131195 UYJ131190:UYJ131195 VIF131190:VIF131195 VSB131190:VSB131195 WBX131190:WBX131195 WLT131190:WLT131195 WVP131190:WVP131195 H196726:H196731 JD196726:JD196731 SZ196726:SZ196731 ACV196726:ACV196731 AMR196726:AMR196731 AWN196726:AWN196731 BGJ196726:BGJ196731 BQF196726:BQF196731 CAB196726:CAB196731 CJX196726:CJX196731 CTT196726:CTT196731 DDP196726:DDP196731 DNL196726:DNL196731 DXH196726:DXH196731 EHD196726:EHD196731 EQZ196726:EQZ196731 FAV196726:FAV196731 FKR196726:FKR196731 FUN196726:FUN196731 GEJ196726:GEJ196731 GOF196726:GOF196731 GYB196726:GYB196731 HHX196726:HHX196731 HRT196726:HRT196731 IBP196726:IBP196731 ILL196726:ILL196731 IVH196726:IVH196731 JFD196726:JFD196731 JOZ196726:JOZ196731 JYV196726:JYV196731 KIR196726:KIR196731 KSN196726:KSN196731 LCJ196726:LCJ196731 LMF196726:LMF196731 LWB196726:LWB196731 MFX196726:MFX196731 MPT196726:MPT196731 MZP196726:MZP196731 NJL196726:NJL196731 NTH196726:NTH196731 ODD196726:ODD196731 OMZ196726:OMZ196731 OWV196726:OWV196731 PGR196726:PGR196731 PQN196726:PQN196731 QAJ196726:QAJ196731 QKF196726:QKF196731 QUB196726:QUB196731 RDX196726:RDX196731 RNT196726:RNT196731 RXP196726:RXP196731 SHL196726:SHL196731 SRH196726:SRH196731 TBD196726:TBD196731 TKZ196726:TKZ196731 TUV196726:TUV196731 UER196726:UER196731 UON196726:UON196731 UYJ196726:UYJ196731 VIF196726:VIF196731 VSB196726:VSB196731 WBX196726:WBX196731 WLT196726:WLT196731 WVP196726:WVP196731 H262262:H262267 JD262262:JD262267 SZ262262:SZ262267 ACV262262:ACV262267 AMR262262:AMR262267 AWN262262:AWN262267 BGJ262262:BGJ262267 BQF262262:BQF262267 CAB262262:CAB262267 CJX262262:CJX262267 CTT262262:CTT262267 DDP262262:DDP262267 DNL262262:DNL262267 DXH262262:DXH262267 EHD262262:EHD262267 EQZ262262:EQZ262267 FAV262262:FAV262267 FKR262262:FKR262267 FUN262262:FUN262267 GEJ262262:GEJ262267 GOF262262:GOF262267 GYB262262:GYB262267 HHX262262:HHX262267 HRT262262:HRT262267 IBP262262:IBP262267 ILL262262:ILL262267 IVH262262:IVH262267 JFD262262:JFD262267 JOZ262262:JOZ262267 JYV262262:JYV262267 KIR262262:KIR262267 KSN262262:KSN262267 LCJ262262:LCJ262267 LMF262262:LMF262267 LWB262262:LWB262267 MFX262262:MFX262267 MPT262262:MPT262267 MZP262262:MZP262267 NJL262262:NJL262267 NTH262262:NTH262267 ODD262262:ODD262267 OMZ262262:OMZ262267 OWV262262:OWV262267 PGR262262:PGR262267 PQN262262:PQN262267 QAJ262262:QAJ262267 QKF262262:QKF262267 QUB262262:QUB262267 RDX262262:RDX262267 RNT262262:RNT262267 RXP262262:RXP262267 SHL262262:SHL262267 SRH262262:SRH262267 TBD262262:TBD262267 TKZ262262:TKZ262267 TUV262262:TUV262267 UER262262:UER262267 UON262262:UON262267 UYJ262262:UYJ262267 VIF262262:VIF262267 VSB262262:VSB262267 WBX262262:WBX262267 WLT262262:WLT262267 WVP262262:WVP262267 H327798:H327803 JD327798:JD327803 SZ327798:SZ327803 ACV327798:ACV327803 AMR327798:AMR327803 AWN327798:AWN327803 BGJ327798:BGJ327803 BQF327798:BQF327803 CAB327798:CAB327803 CJX327798:CJX327803 CTT327798:CTT327803 DDP327798:DDP327803 DNL327798:DNL327803 DXH327798:DXH327803 EHD327798:EHD327803 EQZ327798:EQZ327803 FAV327798:FAV327803 FKR327798:FKR327803 FUN327798:FUN327803 GEJ327798:GEJ327803 GOF327798:GOF327803 GYB327798:GYB327803 HHX327798:HHX327803 HRT327798:HRT327803 IBP327798:IBP327803 ILL327798:ILL327803 IVH327798:IVH327803 JFD327798:JFD327803 JOZ327798:JOZ327803 JYV327798:JYV327803 KIR327798:KIR327803 KSN327798:KSN327803 LCJ327798:LCJ327803 LMF327798:LMF327803 LWB327798:LWB327803 MFX327798:MFX327803 MPT327798:MPT327803 MZP327798:MZP327803 NJL327798:NJL327803 NTH327798:NTH327803 ODD327798:ODD327803 OMZ327798:OMZ327803 OWV327798:OWV327803 PGR327798:PGR327803 PQN327798:PQN327803 QAJ327798:QAJ327803 QKF327798:QKF327803 QUB327798:QUB327803 RDX327798:RDX327803 RNT327798:RNT327803 RXP327798:RXP327803 SHL327798:SHL327803 SRH327798:SRH327803 TBD327798:TBD327803 TKZ327798:TKZ327803 TUV327798:TUV327803 UER327798:UER327803 UON327798:UON327803 UYJ327798:UYJ327803 VIF327798:VIF327803 VSB327798:VSB327803 WBX327798:WBX327803 WLT327798:WLT327803 WVP327798:WVP327803 H393334:H393339 JD393334:JD393339 SZ393334:SZ393339 ACV393334:ACV393339 AMR393334:AMR393339 AWN393334:AWN393339 BGJ393334:BGJ393339 BQF393334:BQF393339 CAB393334:CAB393339 CJX393334:CJX393339 CTT393334:CTT393339 DDP393334:DDP393339 DNL393334:DNL393339 DXH393334:DXH393339 EHD393334:EHD393339 EQZ393334:EQZ393339 FAV393334:FAV393339 FKR393334:FKR393339 FUN393334:FUN393339 GEJ393334:GEJ393339 GOF393334:GOF393339 GYB393334:GYB393339 HHX393334:HHX393339 HRT393334:HRT393339 IBP393334:IBP393339 ILL393334:ILL393339 IVH393334:IVH393339 JFD393334:JFD393339 JOZ393334:JOZ393339 JYV393334:JYV393339 KIR393334:KIR393339 KSN393334:KSN393339 LCJ393334:LCJ393339 LMF393334:LMF393339 LWB393334:LWB393339 MFX393334:MFX393339 MPT393334:MPT393339 MZP393334:MZP393339 NJL393334:NJL393339 NTH393334:NTH393339 ODD393334:ODD393339 OMZ393334:OMZ393339 OWV393334:OWV393339 PGR393334:PGR393339 PQN393334:PQN393339 QAJ393334:QAJ393339 QKF393334:QKF393339 QUB393334:QUB393339 RDX393334:RDX393339 RNT393334:RNT393339 RXP393334:RXP393339 SHL393334:SHL393339 SRH393334:SRH393339 TBD393334:TBD393339 TKZ393334:TKZ393339 TUV393334:TUV393339 UER393334:UER393339 UON393334:UON393339 UYJ393334:UYJ393339 VIF393334:VIF393339 VSB393334:VSB393339 WBX393334:WBX393339 WLT393334:WLT393339 WVP393334:WVP393339 H458870:H458875 JD458870:JD458875 SZ458870:SZ458875 ACV458870:ACV458875 AMR458870:AMR458875 AWN458870:AWN458875 BGJ458870:BGJ458875 BQF458870:BQF458875 CAB458870:CAB458875 CJX458870:CJX458875 CTT458870:CTT458875 DDP458870:DDP458875 DNL458870:DNL458875 DXH458870:DXH458875 EHD458870:EHD458875 EQZ458870:EQZ458875 FAV458870:FAV458875 FKR458870:FKR458875 FUN458870:FUN458875 GEJ458870:GEJ458875 GOF458870:GOF458875 GYB458870:GYB458875 HHX458870:HHX458875 HRT458870:HRT458875 IBP458870:IBP458875 ILL458870:ILL458875 IVH458870:IVH458875 JFD458870:JFD458875 JOZ458870:JOZ458875 JYV458870:JYV458875 KIR458870:KIR458875 KSN458870:KSN458875 LCJ458870:LCJ458875 LMF458870:LMF458875 LWB458870:LWB458875 MFX458870:MFX458875 MPT458870:MPT458875 MZP458870:MZP458875 NJL458870:NJL458875 NTH458870:NTH458875 ODD458870:ODD458875 OMZ458870:OMZ458875 OWV458870:OWV458875 PGR458870:PGR458875 PQN458870:PQN458875 QAJ458870:QAJ458875 QKF458870:QKF458875 QUB458870:QUB458875 RDX458870:RDX458875 RNT458870:RNT458875 RXP458870:RXP458875 SHL458870:SHL458875 SRH458870:SRH458875 TBD458870:TBD458875 TKZ458870:TKZ458875 TUV458870:TUV458875 UER458870:UER458875 UON458870:UON458875 UYJ458870:UYJ458875 VIF458870:VIF458875 VSB458870:VSB458875 WBX458870:WBX458875 WLT458870:WLT458875 WVP458870:WVP458875 H524406:H524411 JD524406:JD524411 SZ524406:SZ524411 ACV524406:ACV524411 AMR524406:AMR524411 AWN524406:AWN524411 BGJ524406:BGJ524411 BQF524406:BQF524411 CAB524406:CAB524411 CJX524406:CJX524411 CTT524406:CTT524411 DDP524406:DDP524411 DNL524406:DNL524411 DXH524406:DXH524411 EHD524406:EHD524411 EQZ524406:EQZ524411 FAV524406:FAV524411 FKR524406:FKR524411 FUN524406:FUN524411 GEJ524406:GEJ524411 GOF524406:GOF524411 GYB524406:GYB524411 HHX524406:HHX524411 HRT524406:HRT524411 IBP524406:IBP524411 ILL524406:ILL524411 IVH524406:IVH524411 JFD524406:JFD524411 JOZ524406:JOZ524411 JYV524406:JYV524411 KIR524406:KIR524411 KSN524406:KSN524411 LCJ524406:LCJ524411 LMF524406:LMF524411 LWB524406:LWB524411 MFX524406:MFX524411 MPT524406:MPT524411 MZP524406:MZP524411 NJL524406:NJL524411 NTH524406:NTH524411 ODD524406:ODD524411 OMZ524406:OMZ524411 OWV524406:OWV524411 PGR524406:PGR524411 PQN524406:PQN524411 QAJ524406:QAJ524411 QKF524406:QKF524411 QUB524406:QUB524411 RDX524406:RDX524411 RNT524406:RNT524411 RXP524406:RXP524411 SHL524406:SHL524411 SRH524406:SRH524411 TBD524406:TBD524411 TKZ524406:TKZ524411 TUV524406:TUV524411 UER524406:UER524411 UON524406:UON524411 UYJ524406:UYJ524411 VIF524406:VIF524411 VSB524406:VSB524411 WBX524406:WBX524411 WLT524406:WLT524411 WVP524406:WVP524411 H589942:H589947 JD589942:JD589947 SZ589942:SZ589947 ACV589942:ACV589947 AMR589942:AMR589947 AWN589942:AWN589947 BGJ589942:BGJ589947 BQF589942:BQF589947 CAB589942:CAB589947 CJX589942:CJX589947 CTT589942:CTT589947 DDP589942:DDP589947 DNL589942:DNL589947 DXH589942:DXH589947 EHD589942:EHD589947 EQZ589942:EQZ589947 FAV589942:FAV589947 FKR589942:FKR589947 FUN589942:FUN589947 GEJ589942:GEJ589947 GOF589942:GOF589947 GYB589942:GYB589947 HHX589942:HHX589947 HRT589942:HRT589947 IBP589942:IBP589947 ILL589942:ILL589947 IVH589942:IVH589947 JFD589942:JFD589947 JOZ589942:JOZ589947 JYV589942:JYV589947 KIR589942:KIR589947 KSN589942:KSN589947 LCJ589942:LCJ589947 LMF589942:LMF589947 LWB589942:LWB589947 MFX589942:MFX589947 MPT589942:MPT589947 MZP589942:MZP589947 NJL589942:NJL589947 NTH589942:NTH589947 ODD589942:ODD589947 OMZ589942:OMZ589947 OWV589942:OWV589947 PGR589942:PGR589947 PQN589942:PQN589947 QAJ589942:QAJ589947 QKF589942:QKF589947 QUB589942:QUB589947 RDX589942:RDX589947 RNT589942:RNT589947 RXP589942:RXP589947 SHL589942:SHL589947 SRH589942:SRH589947 TBD589942:TBD589947 TKZ589942:TKZ589947 TUV589942:TUV589947 UER589942:UER589947 UON589942:UON589947 UYJ589942:UYJ589947 VIF589942:VIF589947 VSB589942:VSB589947 WBX589942:WBX589947 WLT589942:WLT589947 WVP589942:WVP589947 H655478:H655483 JD655478:JD655483 SZ655478:SZ655483 ACV655478:ACV655483 AMR655478:AMR655483 AWN655478:AWN655483 BGJ655478:BGJ655483 BQF655478:BQF655483 CAB655478:CAB655483 CJX655478:CJX655483 CTT655478:CTT655483 DDP655478:DDP655483 DNL655478:DNL655483 DXH655478:DXH655483 EHD655478:EHD655483 EQZ655478:EQZ655483 FAV655478:FAV655483 FKR655478:FKR655483 FUN655478:FUN655483 GEJ655478:GEJ655483 GOF655478:GOF655483 GYB655478:GYB655483 HHX655478:HHX655483 HRT655478:HRT655483 IBP655478:IBP655483 ILL655478:ILL655483 IVH655478:IVH655483 JFD655478:JFD655483 JOZ655478:JOZ655483 JYV655478:JYV655483 KIR655478:KIR655483 KSN655478:KSN655483 LCJ655478:LCJ655483 LMF655478:LMF655483 LWB655478:LWB655483 MFX655478:MFX655483 MPT655478:MPT655483 MZP655478:MZP655483 NJL655478:NJL655483 NTH655478:NTH655483 ODD655478:ODD655483 OMZ655478:OMZ655483 OWV655478:OWV655483 PGR655478:PGR655483 PQN655478:PQN655483 QAJ655478:QAJ655483 QKF655478:QKF655483 QUB655478:QUB655483 RDX655478:RDX655483 RNT655478:RNT655483 RXP655478:RXP655483 SHL655478:SHL655483 SRH655478:SRH655483 TBD655478:TBD655483 TKZ655478:TKZ655483 TUV655478:TUV655483 UER655478:UER655483 UON655478:UON655483 UYJ655478:UYJ655483 VIF655478:VIF655483 VSB655478:VSB655483 WBX655478:WBX655483 WLT655478:WLT655483 WVP655478:WVP655483 H721014:H721019 JD721014:JD721019 SZ721014:SZ721019 ACV721014:ACV721019 AMR721014:AMR721019 AWN721014:AWN721019 BGJ721014:BGJ721019 BQF721014:BQF721019 CAB721014:CAB721019 CJX721014:CJX721019 CTT721014:CTT721019 DDP721014:DDP721019 DNL721014:DNL721019 DXH721014:DXH721019 EHD721014:EHD721019 EQZ721014:EQZ721019 FAV721014:FAV721019 FKR721014:FKR721019 FUN721014:FUN721019 GEJ721014:GEJ721019 GOF721014:GOF721019 GYB721014:GYB721019 HHX721014:HHX721019 HRT721014:HRT721019 IBP721014:IBP721019 ILL721014:ILL721019 IVH721014:IVH721019 JFD721014:JFD721019 JOZ721014:JOZ721019 JYV721014:JYV721019 KIR721014:KIR721019 KSN721014:KSN721019 LCJ721014:LCJ721019 LMF721014:LMF721019 LWB721014:LWB721019 MFX721014:MFX721019 MPT721014:MPT721019 MZP721014:MZP721019 NJL721014:NJL721019 NTH721014:NTH721019 ODD721014:ODD721019 OMZ721014:OMZ721019 OWV721014:OWV721019 PGR721014:PGR721019 PQN721014:PQN721019 QAJ721014:QAJ721019 QKF721014:QKF721019 QUB721014:QUB721019 RDX721014:RDX721019 RNT721014:RNT721019 RXP721014:RXP721019 SHL721014:SHL721019 SRH721014:SRH721019 TBD721014:TBD721019 TKZ721014:TKZ721019 TUV721014:TUV721019 UER721014:UER721019 UON721014:UON721019 UYJ721014:UYJ721019 VIF721014:VIF721019 VSB721014:VSB721019 WBX721014:WBX721019 WLT721014:WLT721019 WVP721014:WVP721019 H786550:H786555 JD786550:JD786555 SZ786550:SZ786555 ACV786550:ACV786555 AMR786550:AMR786555 AWN786550:AWN786555 BGJ786550:BGJ786555 BQF786550:BQF786555 CAB786550:CAB786555 CJX786550:CJX786555 CTT786550:CTT786555 DDP786550:DDP786555 DNL786550:DNL786555 DXH786550:DXH786555 EHD786550:EHD786555 EQZ786550:EQZ786555 FAV786550:FAV786555 FKR786550:FKR786555 FUN786550:FUN786555 GEJ786550:GEJ786555 GOF786550:GOF786555 GYB786550:GYB786555 HHX786550:HHX786555 HRT786550:HRT786555 IBP786550:IBP786555 ILL786550:ILL786555 IVH786550:IVH786555 JFD786550:JFD786555 JOZ786550:JOZ786555 JYV786550:JYV786555 KIR786550:KIR786555 KSN786550:KSN786555 LCJ786550:LCJ786555 LMF786550:LMF786555 LWB786550:LWB786555 MFX786550:MFX786555 MPT786550:MPT786555 MZP786550:MZP786555 NJL786550:NJL786555 NTH786550:NTH786555 ODD786550:ODD786555 OMZ786550:OMZ786555 OWV786550:OWV786555 PGR786550:PGR786555 PQN786550:PQN786555 QAJ786550:QAJ786555 QKF786550:QKF786555 QUB786550:QUB786555 RDX786550:RDX786555 RNT786550:RNT786555 RXP786550:RXP786555 SHL786550:SHL786555 SRH786550:SRH786555 TBD786550:TBD786555 TKZ786550:TKZ786555 TUV786550:TUV786555 UER786550:UER786555 UON786550:UON786555 UYJ786550:UYJ786555 VIF786550:VIF786555 VSB786550:VSB786555 WBX786550:WBX786555 WLT786550:WLT786555 WVP786550:WVP786555 H852086:H852091 JD852086:JD852091 SZ852086:SZ852091 ACV852086:ACV852091 AMR852086:AMR852091 AWN852086:AWN852091 BGJ852086:BGJ852091 BQF852086:BQF852091 CAB852086:CAB852091 CJX852086:CJX852091 CTT852086:CTT852091 DDP852086:DDP852091 DNL852086:DNL852091 DXH852086:DXH852091 EHD852086:EHD852091 EQZ852086:EQZ852091 FAV852086:FAV852091 FKR852086:FKR852091 FUN852086:FUN852091 GEJ852086:GEJ852091 GOF852086:GOF852091 GYB852086:GYB852091 HHX852086:HHX852091 HRT852086:HRT852091 IBP852086:IBP852091 ILL852086:ILL852091 IVH852086:IVH852091 JFD852086:JFD852091 JOZ852086:JOZ852091 JYV852086:JYV852091 KIR852086:KIR852091 KSN852086:KSN852091 LCJ852086:LCJ852091 LMF852086:LMF852091 LWB852086:LWB852091 MFX852086:MFX852091 MPT852086:MPT852091 MZP852086:MZP852091 NJL852086:NJL852091 NTH852086:NTH852091 ODD852086:ODD852091 OMZ852086:OMZ852091 OWV852086:OWV852091 PGR852086:PGR852091 PQN852086:PQN852091 QAJ852086:QAJ852091 QKF852086:QKF852091 QUB852086:QUB852091 RDX852086:RDX852091 RNT852086:RNT852091 RXP852086:RXP852091 SHL852086:SHL852091 SRH852086:SRH852091 TBD852086:TBD852091 TKZ852086:TKZ852091 TUV852086:TUV852091 UER852086:UER852091 UON852086:UON852091 UYJ852086:UYJ852091 VIF852086:VIF852091 VSB852086:VSB852091 WBX852086:WBX852091 WLT852086:WLT852091 WVP852086:WVP852091 H917622:H917627 JD917622:JD917627 SZ917622:SZ917627 ACV917622:ACV917627 AMR917622:AMR917627 AWN917622:AWN917627 BGJ917622:BGJ917627 BQF917622:BQF917627 CAB917622:CAB917627 CJX917622:CJX917627 CTT917622:CTT917627 DDP917622:DDP917627 DNL917622:DNL917627 DXH917622:DXH917627 EHD917622:EHD917627 EQZ917622:EQZ917627 FAV917622:FAV917627 FKR917622:FKR917627 FUN917622:FUN917627 GEJ917622:GEJ917627 GOF917622:GOF917627 GYB917622:GYB917627 HHX917622:HHX917627 HRT917622:HRT917627 IBP917622:IBP917627 ILL917622:ILL917627 IVH917622:IVH917627 JFD917622:JFD917627 JOZ917622:JOZ917627 JYV917622:JYV917627 KIR917622:KIR917627 KSN917622:KSN917627 LCJ917622:LCJ917627 LMF917622:LMF917627 LWB917622:LWB917627 MFX917622:MFX917627 MPT917622:MPT917627 MZP917622:MZP917627 NJL917622:NJL917627 NTH917622:NTH917627 ODD917622:ODD917627 OMZ917622:OMZ917627 OWV917622:OWV917627 PGR917622:PGR917627 PQN917622:PQN917627 QAJ917622:QAJ917627 QKF917622:QKF917627 QUB917622:QUB917627 RDX917622:RDX917627 RNT917622:RNT917627 RXP917622:RXP917627 SHL917622:SHL917627 SRH917622:SRH917627 TBD917622:TBD917627 TKZ917622:TKZ917627 TUV917622:TUV917627 UER917622:UER917627 UON917622:UON917627 UYJ917622:UYJ917627 VIF917622:VIF917627 VSB917622:VSB917627 WBX917622:WBX917627 WLT917622:WLT917627 WVP917622:WVP917627 H983158:H983163 JD983158:JD983163 SZ983158:SZ983163 ACV983158:ACV983163 AMR983158:AMR983163 AWN983158:AWN983163 BGJ983158:BGJ983163 BQF983158:BQF983163 CAB983158:CAB983163 CJX983158:CJX983163 CTT983158:CTT983163 DDP983158:DDP983163 DNL983158:DNL983163 DXH983158:DXH983163 EHD983158:EHD983163 EQZ983158:EQZ983163 FAV983158:FAV983163 FKR983158:FKR983163 FUN983158:FUN983163 GEJ983158:GEJ983163 GOF983158:GOF983163 GYB983158:GYB983163 HHX983158:HHX983163 HRT983158:HRT983163 IBP983158:IBP983163 ILL983158:ILL983163 IVH983158:IVH983163 JFD983158:JFD983163 JOZ983158:JOZ983163 JYV983158:JYV983163 KIR983158:KIR983163 KSN983158:KSN983163 LCJ983158:LCJ983163 LMF983158:LMF983163 LWB983158:LWB983163 MFX983158:MFX983163 MPT983158:MPT983163 MZP983158:MZP983163 NJL983158:NJL983163 NTH983158:NTH983163 ODD983158:ODD983163 OMZ983158:OMZ983163 OWV983158:OWV983163 PGR983158:PGR983163 PQN983158:PQN983163 QAJ983158:QAJ983163 QKF983158:QKF983163 QUB983158:QUB983163 RDX983158:RDX983163 RNT983158:RNT983163 RXP983158:RXP983163 SHL983158:SHL983163 SRH983158:SRH983163 TBD983158:TBD983163 TKZ983158:TKZ983163 TUV983158:TUV983163 UER983158:UER983163 UON983158:UON983163 UYJ983158:UYJ983163 VIF983158:VIF983163 VSB983158:VSB983163 WBX983158:WBX983163 WLT983158:WLT983163 WVP983158:WVP983163 L118:L123 JH118:JH123 TD118:TD123 ACZ118:ACZ123 AMV118:AMV123 AWR118:AWR123 BGN118:BGN123 BQJ118:BQJ123 CAF118:CAF123 CKB118:CKB123 CTX118:CTX123 DDT118:DDT123 DNP118:DNP123 DXL118:DXL123 EHH118:EHH123 ERD118:ERD123 FAZ118:FAZ123 FKV118:FKV123 FUR118:FUR123 GEN118:GEN123 GOJ118:GOJ123 GYF118:GYF123 HIB118:HIB123 HRX118:HRX123 IBT118:IBT123 ILP118:ILP123 IVL118:IVL123 JFH118:JFH123 JPD118:JPD123 JYZ118:JYZ123 KIV118:KIV123 KSR118:KSR123 LCN118:LCN123 LMJ118:LMJ123 LWF118:LWF123 MGB118:MGB123 MPX118:MPX123 MZT118:MZT123 NJP118:NJP123 NTL118:NTL123 ODH118:ODH123 OND118:OND123 OWZ118:OWZ123 PGV118:PGV123 PQR118:PQR123 QAN118:QAN123 QKJ118:QKJ123 QUF118:QUF123 REB118:REB123 RNX118:RNX123 RXT118:RXT123 SHP118:SHP123 SRL118:SRL123 TBH118:TBH123 TLD118:TLD123 TUZ118:TUZ123 UEV118:UEV123 UOR118:UOR123 UYN118:UYN123 VIJ118:VIJ123 VSF118:VSF123 WCB118:WCB123 WLX118:WLX123 WVT118:WVT123 L65654:L65659 JH65654:JH65659 TD65654:TD65659 ACZ65654:ACZ65659 AMV65654:AMV65659 AWR65654:AWR65659 BGN65654:BGN65659 BQJ65654:BQJ65659 CAF65654:CAF65659 CKB65654:CKB65659 CTX65654:CTX65659 DDT65654:DDT65659 DNP65654:DNP65659 DXL65654:DXL65659 EHH65654:EHH65659 ERD65654:ERD65659 FAZ65654:FAZ65659 FKV65654:FKV65659 FUR65654:FUR65659 GEN65654:GEN65659 GOJ65654:GOJ65659 GYF65654:GYF65659 HIB65654:HIB65659 HRX65654:HRX65659 IBT65654:IBT65659 ILP65654:ILP65659 IVL65654:IVL65659 JFH65654:JFH65659 JPD65654:JPD65659 JYZ65654:JYZ65659 KIV65654:KIV65659 KSR65654:KSR65659 LCN65654:LCN65659 LMJ65654:LMJ65659 LWF65654:LWF65659 MGB65654:MGB65659 MPX65654:MPX65659 MZT65654:MZT65659 NJP65654:NJP65659 NTL65654:NTL65659 ODH65654:ODH65659 OND65654:OND65659 OWZ65654:OWZ65659 PGV65654:PGV65659 PQR65654:PQR65659 QAN65654:QAN65659 QKJ65654:QKJ65659 QUF65654:QUF65659 REB65654:REB65659 RNX65654:RNX65659 RXT65654:RXT65659 SHP65654:SHP65659 SRL65654:SRL65659 TBH65654:TBH65659 TLD65654:TLD65659 TUZ65654:TUZ65659 UEV65654:UEV65659 UOR65654:UOR65659 UYN65654:UYN65659 VIJ65654:VIJ65659 VSF65654:VSF65659 WCB65654:WCB65659 WLX65654:WLX65659 WVT65654:WVT65659 L131190:L131195 JH131190:JH131195 TD131190:TD131195 ACZ131190:ACZ131195 AMV131190:AMV131195 AWR131190:AWR131195 BGN131190:BGN131195 BQJ131190:BQJ131195 CAF131190:CAF131195 CKB131190:CKB131195 CTX131190:CTX131195 DDT131190:DDT131195 DNP131190:DNP131195 DXL131190:DXL131195 EHH131190:EHH131195 ERD131190:ERD131195 FAZ131190:FAZ131195 FKV131190:FKV131195 FUR131190:FUR131195 GEN131190:GEN131195 GOJ131190:GOJ131195 GYF131190:GYF131195 HIB131190:HIB131195 HRX131190:HRX131195 IBT131190:IBT131195 ILP131190:ILP131195 IVL131190:IVL131195 JFH131190:JFH131195 JPD131190:JPD131195 JYZ131190:JYZ131195 KIV131190:KIV131195 KSR131190:KSR131195 LCN131190:LCN131195 LMJ131190:LMJ131195 LWF131190:LWF131195 MGB131190:MGB131195 MPX131190:MPX131195 MZT131190:MZT131195 NJP131190:NJP131195 NTL131190:NTL131195 ODH131190:ODH131195 OND131190:OND131195 OWZ131190:OWZ131195 PGV131190:PGV131195 PQR131190:PQR131195 QAN131190:QAN131195 QKJ131190:QKJ131195 QUF131190:QUF131195 REB131190:REB131195 RNX131190:RNX131195 RXT131190:RXT131195 SHP131190:SHP131195 SRL131190:SRL131195 TBH131190:TBH131195 TLD131190:TLD131195 TUZ131190:TUZ131195 UEV131190:UEV131195 UOR131190:UOR131195 UYN131190:UYN131195 VIJ131190:VIJ131195 VSF131190:VSF131195 WCB131190:WCB131195 WLX131190:WLX131195 WVT131190:WVT131195 L196726:L196731 JH196726:JH196731 TD196726:TD196731 ACZ196726:ACZ196731 AMV196726:AMV196731 AWR196726:AWR196731 BGN196726:BGN196731 BQJ196726:BQJ196731 CAF196726:CAF196731 CKB196726:CKB196731 CTX196726:CTX196731 DDT196726:DDT196731 DNP196726:DNP196731 DXL196726:DXL196731 EHH196726:EHH196731 ERD196726:ERD196731 FAZ196726:FAZ196731 FKV196726:FKV196731 FUR196726:FUR196731 GEN196726:GEN196731 GOJ196726:GOJ196731 GYF196726:GYF196731 HIB196726:HIB196731 HRX196726:HRX196731 IBT196726:IBT196731 ILP196726:ILP196731 IVL196726:IVL196731 JFH196726:JFH196731 JPD196726:JPD196731 JYZ196726:JYZ196731 KIV196726:KIV196731 KSR196726:KSR196731 LCN196726:LCN196731 LMJ196726:LMJ196731 LWF196726:LWF196731 MGB196726:MGB196731 MPX196726:MPX196731 MZT196726:MZT196731 NJP196726:NJP196731 NTL196726:NTL196731 ODH196726:ODH196731 OND196726:OND196731 OWZ196726:OWZ196731 PGV196726:PGV196731 PQR196726:PQR196731 QAN196726:QAN196731 QKJ196726:QKJ196731 QUF196726:QUF196731 REB196726:REB196731 RNX196726:RNX196731 RXT196726:RXT196731 SHP196726:SHP196731 SRL196726:SRL196731 TBH196726:TBH196731 TLD196726:TLD196731 TUZ196726:TUZ196731 UEV196726:UEV196731 UOR196726:UOR196731 UYN196726:UYN196731 VIJ196726:VIJ196731 VSF196726:VSF196731 WCB196726:WCB196731 WLX196726:WLX196731 WVT196726:WVT196731 L262262:L262267 JH262262:JH262267 TD262262:TD262267 ACZ262262:ACZ262267 AMV262262:AMV262267 AWR262262:AWR262267 BGN262262:BGN262267 BQJ262262:BQJ262267 CAF262262:CAF262267 CKB262262:CKB262267 CTX262262:CTX262267 DDT262262:DDT262267 DNP262262:DNP262267 DXL262262:DXL262267 EHH262262:EHH262267 ERD262262:ERD262267 FAZ262262:FAZ262267 FKV262262:FKV262267 FUR262262:FUR262267 GEN262262:GEN262267 GOJ262262:GOJ262267 GYF262262:GYF262267 HIB262262:HIB262267 HRX262262:HRX262267 IBT262262:IBT262267 ILP262262:ILP262267 IVL262262:IVL262267 JFH262262:JFH262267 JPD262262:JPD262267 JYZ262262:JYZ262267 KIV262262:KIV262267 KSR262262:KSR262267 LCN262262:LCN262267 LMJ262262:LMJ262267 LWF262262:LWF262267 MGB262262:MGB262267 MPX262262:MPX262267 MZT262262:MZT262267 NJP262262:NJP262267 NTL262262:NTL262267 ODH262262:ODH262267 OND262262:OND262267 OWZ262262:OWZ262267 PGV262262:PGV262267 PQR262262:PQR262267 QAN262262:QAN262267 QKJ262262:QKJ262267 QUF262262:QUF262267 REB262262:REB262267 RNX262262:RNX262267 RXT262262:RXT262267 SHP262262:SHP262267 SRL262262:SRL262267 TBH262262:TBH262267 TLD262262:TLD262267 TUZ262262:TUZ262267 UEV262262:UEV262267 UOR262262:UOR262267 UYN262262:UYN262267 VIJ262262:VIJ262267 VSF262262:VSF262267 WCB262262:WCB262267 WLX262262:WLX262267 WVT262262:WVT262267 L327798:L327803 JH327798:JH327803 TD327798:TD327803 ACZ327798:ACZ327803 AMV327798:AMV327803 AWR327798:AWR327803 BGN327798:BGN327803 BQJ327798:BQJ327803 CAF327798:CAF327803 CKB327798:CKB327803 CTX327798:CTX327803 DDT327798:DDT327803 DNP327798:DNP327803 DXL327798:DXL327803 EHH327798:EHH327803 ERD327798:ERD327803 FAZ327798:FAZ327803 FKV327798:FKV327803 FUR327798:FUR327803 GEN327798:GEN327803 GOJ327798:GOJ327803 GYF327798:GYF327803 HIB327798:HIB327803 HRX327798:HRX327803 IBT327798:IBT327803 ILP327798:ILP327803 IVL327798:IVL327803 JFH327798:JFH327803 JPD327798:JPD327803 JYZ327798:JYZ327803 KIV327798:KIV327803 KSR327798:KSR327803 LCN327798:LCN327803 LMJ327798:LMJ327803 LWF327798:LWF327803 MGB327798:MGB327803 MPX327798:MPX327803 MZT327798:MZT327803 NJP327798:NJP327803 NTL327798:NTL327803 ODH327798:ODH327803 OND327798:OND327803 OWZ327798:OWZ327803 PGV327798:PGV327803 PQR327798:PQR327803 QAN327798:QAN327803 QKJ327798:QKJ327803 QUF327798:QUF327803 REB327798:REB327803 RNX327798:RNX327803 RXT327798:RXT327803 SHP327798:SHP327803 SRL327798:SRL327803 TBH327798:TBH327803 TLD327798:TLD327803 TUZ327798:TUZ327803 UEV327798:UEV327803 UOR327798:UOR327803 UYN327798:UYN327803 VIJ327798:VIJ327803 VSF327798:VSF327803 WCB327798:WCB327803 WLX327798:WLX327803 WVT327798:WVT327803 L393334:L393339 JH393334:JH393339 TD393334:TD393339 ACZ393334:ACZ393339 AMV393334:AMV393339 AWR393334:AWR393339 BGN393334:BGN393339 BQJ393334:BQJ393339 CAF393334:CAF393339 CKB393334:CKB393339 CTX393334:CTX393339 DDT393334:DDT393339 DNP393334:DNP393339 DXL393334:DXL393339 EHH393334:EHH393339 ERD393334:ERD393339 FAZ393334:FAZ393339 FKV393334:FKV393339 FUR393334:FUR393339 GEN393334:GEN393339 GOJ393334:GOJ393339 GYF393334:GYF393339 HIB393334:HIB393339 HRX393334:HRX393339 IBT393334:IBT393339 ILP393334:ILP393339 IVL393334:IVL393339 JFH393334:JFH393339 JPD393334:JPD393339 JYZ393334:JYZ393339 KIV393334:KIV393339 KSR393334:KSR393339 LCN393334:LCN393339 LMJ393334:LMJ393339 LWF393334:LWF393339 MGB393334:MGB393339 MPX393334:MPX393339 MZT393334:MZT393339 NJP393334:NJP393339 NTL393334:NTL393339 ODH393334:ODH393339 OND393334:OND393339 OWZ393334:OWZ393339 PGV393334:PGV393339 PQR393334:PQR393339 QAN393334:QAN393339 QKJ393334:QKJ393339 QUF393334:QUF393339 REB393334:REB393339 RNX393334:RNX393339 RXT393334:RXT393339 SHP393334:SHP393339 SRL393334:SRL393339 TBH393334:TBH393339 TLD393334:TLD393339 TUZ393334:TUZ393339 UEV393334:UEV393339 UOR393334:UOR393339 UYN393334:UYN393339 VIJ393334:VIJ393339 VSF393334:VSF393339 WCB393334:WCB393339 WLX393334:WLX393339 WVT393334:WVT393339 L458870:L458875 JH458870:JH458875 TD458870:TD458875 ACZ458870:ACZ458875 AMV458870:AMV458875 AWR458870:AWR458875 BGN458870:BGN458875 BQJ458870:BQJ458875 CAF458870:CAF458875 CKB458870:CKB458875 CTX458870:CTX458875 DDT458870:DDT458875 DNP458870:DNP458875 DXL458870:DXL458875 EHH458870:EHH458875 ERD458870:ERD458875 FAZ458870:FAZ458875 FKV458870:FKV458875 FUR458870:FUR458875 GEN458870:GEN458875 GOJ458870:GOJ458875 GYF458870:GYF458875 HIB458870:HIB458875 HRX458870:HRX458875 IBT458870:IBT458875 ILP458870:ILP458875 IVL458870:IVL458875 JFH458870:JFH458875 JPD458870:JPD458875 JYZ458870:JYZ458875 KIV458870:KIV458875 KSR458870:KSR458875 LCN458870:LCN458875 LMJ458870:LMJ458875 LWF458870:LWF458875 MGB458870:MGB458875 MPX458870:MPX458875 MZT458870:MZT458875 NJP458870:NJP458875 NTL458870:NTL458875 ODH458870:ODH458875 OND458870:OND458875 OWZ458870:OWZ458875 PGV458870:PGV458875 PQR458870:PQR458875 QAN458870:QAN458875 QKJ458870:QKJ458875 QUF458870:QUF458875 REB458870:REB458875 RNX458870:RNX458875 RXT458870:RXT458875 SHP458870:SHP458875 SRL458870:SRL458875 TBH458870:TBH458875 TLD458870:TLD458875 TUZ458870:TUZ458875 UEV458870:UEV458875 UOR458870:UOR458875 UYN458870:UYN458875 VIJ458870:VIJ458875 VSF458870:VSF458875 WCB458870:WCB458875 WLX458870:WLX458875 WVT458870:WVT458875 L524406:L524411 JH524406:JH524411 TD524406:TD524411 ACZ524406:ACZ524411 AMV524406:AMV524411 AWR524406:AWR524411 BGN524406:BGN524411 BQJ524406:BQJ524411 CAF524406:CAF524411 CKB524406:CKB524411 CTX524406:CTX524411 DDT524406:DDT524411 DNP524406:DNP524411 DXL524406:DXL524411 EHH524406:EHH524411 ERD524406:ERD524411 FAZ524406:FAZ524411 FKV524406:FKV524411 FUR524406:FUR524411 GEN524406:GEN524411 GOJ524406:GOJ524411 GYF524406:GYF524411 HIB524406:HIB524411 HRX524406:HRX524411 IBT524406:IBT524411 ILP524406:ILP524411 IVL524406:IVL524411 JFH524406:JFH524411 JPD524406:JPD524411 JYZ524406:JYZ524411 KIV524406:KIV524411 KSR524406:KSR524411 LCN524406:LCN524411 LMJ524406:LMJ524411 LWF524406:LWF524411 MGB524406:MGB524411 MPX524406:MPX524411 MZT524406:MZT524411 NJP524406:NJP524411 NTL524406:NTL524411 ODH524406:ODH524411 OND524406:OND524411 OWZ524406:OWZ524411 PGV524406:PGV524411 PQR524406:PQR524411 QAN524406:QAN524411 QKJ524406:QKJ524411 QUF524406:QUF524411 REB524406:REB524411 RNX524406:RNX524411 RXT524406:RXT524411 SHP524406:SHP524411 SRL524406:SRL524411 TBH524406:TBH524411 TLD524406:TLD524411 TUZ524406:TUZ524411 UEV524406:UEV524411 UOR524406:UOR524411 UYN524406:UYN524411 VIJ524406:VIJ524411 VSF524406:VSF524411 WCB524406:WCB524411 WLX524406:WLX524411 WVT524406:WVT524411 L589942:L589947 JH589942:JH589947 TD589942:TD589947 ACZ589942:ACZ589947 AMV589942:AMV589947 AWR589942:AWR589947 BGN589942:BGN589947 BQJ589942:BQJ589947 CAF589942:CAF589947 CKB589942:CKB589947 CTX589942:CTX589947 DDT589942:DDT589947 DNP589942:DNP589947 DXL589942:DXL589947 EHH589942:EHH589947 ERD589942:ERD589947 FAZ589942:FAZ589947 FKV589942:FKV589947 FUR589942:FUR589947 GEN589942:GEN589947 GOJ589942:GOJ589947 GYF589942:GYF589947 HIB589942:HIB589947 HRX589942:HRX589947 IBT589942:IBT589947 ILP589942:ILP589947 IVL589942:IVL589947 JFH589942:JFH589947 JPD589942:JPD589947 JYZ589942:JYZ589947 KIV589942:KIV589947 KSR589942:KSR589947 LCN589942:LCN589947 LMJ589942:LMJ589947 LWF589942:LWF589947 MGB589942:MGB589947 MPX589942:MPX589947 MZT589942:MZT589947 NJP589942:NJP589947 NTL589942:NTL589947 ODH589942:ODH589947 OND589942:OND589947 OWZ589942:OWZ589947 PGV589942:PGV589947 PQR589942:PQR589947 QAN589942:QAN589947 QKJ589942:QKJ589947 QUF589942:QUF589947 REB589942:REB589947 RNX589942:RNX589947 RXT589942:RXT589947 SHP589942:SHP589947 SRL589942:SRL589947 TBH589942:TBH589947 TLD589942:TLD589947 TUZ589942:TUZ589947 UEV589942:UEV589947 UOR589942:UOR589947 UYN589942:UYN589947 VIJ589942:VIJ589947 VSF589942:VSF589947 WCB589942:WCB589947 WLX589942:WLX589947 WVT589942:WVT589947 L655478:L655483 JH655478:JH655483 TD655478:TD655483 ACZ655478:ACZ655483 AMV655478:AMV655483 AWR655478:AWR655483 BGN655478:BGN655483 BQJ655478:BQJ655483 CAF655478:CAF655483 CKB655478:CKB655483 CTX655478:CTX655483 DDT655478:DDT655483 DNP655478:DNP655483 DXL655478:DXL655483 EHH655478:EHH655483 ERD655478:ERD655483 FAZ655478:FAZ655483 FKV655478:FKV655483 FUR655478:FUR655483 GEN655478:GEN655483 GOJ655478:GOJ655483 GYF655478:GYF655483 HIB655478:HIB655483 HRX655478:HRX655483 IBT655478:IBT655483 ILP655478:ILP655483 IVL655478:IVL655483 JFH655478:JFH655483 JPD655478:JPD655483 JYZ655478:JYZ655483 KIV655478:KIV655483 KSR655478:KSR655483 LCN655478:LCN655483 LMJ655478:LMJ655483 LWF655478:LWF655483 MGB655478:MGB655483 MPX655478:MPX655483 MZT655478:MZT655483 NJP655478:NJP655483 NTL655478:NTL655483 ODH655478:ODH655483 OND655478:OND655483 OWZ655478:OWZ655483 PGV655478:PGV655483 PQR655478:PQR655483 QAN655478:QAN655483 QKJ655478:QKJ655483 QUF655478:QUF655483 REB655478:REB655483 RNX655478:RNX655483 RXT655478:RXT655483 SHP655478:SHP655483 SRL655478:SRL655483 TBH655478:TBH655483 TLD655478:TLD655483 TUZ655478:TUZ655483 UEV655478:UEV655483 UOR655478:UOR655483 UYN655478:UYN655483 VIJ655478:VIJ655483 VSF655478:VSF655483 WCB655478:WCB655483 WLX655478:WLX655483 WVT655478:WVT655483 L721014:L721019 JH721014:JH721019 TD721014:TD721019 ACZ721014:ACZ721019 AMV721014:AMV721019 AWR721014:AWR721019 BGN721014:BGN721019 BQJ721014:BQJ721019 CAF721014:CAF721019 CKB721014:CKB721019 CTX721014:CTX721019 DDT721014:DDT721019 DNP721014:DNP721019 DXL721014:DXL721019 EHH721014:EHH721019 ERD721014:ERD721019 FAZ721014:FAZ721019 FKV721014:FKV721019 FUR721014:FUR721019 GEN721014:GEN721019 GOJ721014:GOJ721019 GYF721014:GYF721019 HIB721014:HIB721019 HRX721014:HRX721019 IBT721014:IBT721019 ILP721014:ILP721019 IVL721014:IVL721019 JFH721014:JFH721019 JPD721014:JPD721019 JYZ721014:JYZ721019 KIV721014:KIV721019 KSR721014:KSR721019 LCN721014:LCN721019 LMJ721014:LMJ721019 LWF721014:LWF721019 MGB721014:MGB721019 MPX721014:MPX721019 MZT721014:MZT721019 NJP721014:NJP721019 NTL721014:NTL721019 ODH721014:ODH721019 OND721014:OND721019 OWZ721014:OWZ721019 PGV721014:PGV721019 PQR721014:PQR721019 QAN721014:QAN721019 QKJ721014:QKJ721019 QUF721014:QUF721019 REB721014:REB721019 RNX721014:RNX721019 RXT721014:RXT721019 SHP721014:SHP721019 SRL721014:SRL721019 TBH721014:TBH721019 TLD721014:TLD721019 TUZ721014:TUZ721019 UEV721014:UEV721019 UOR721014:UOR721019 UYN721014:UYN721019 VIJ721014:VIJ721019 VSF721014:VSF721019 WCB721014:WCB721019 WLX721014:WLX721019 WVT721014:WVT721019 L786550:L786555 JH786550:JH786555 TD786550:TD786555 ACZ786550:ACZ786555 AMV786550:AMV786555 AWR786550:AWR786555 BGN786550:BGN786555 BQJ786550:BQJ786555 CAF786550:CAF786555 CKB786550:CKB786555 CTX786550:CTX786555 DDT786550:DDT786555 DNP786550:DNP786555 DXL786550:DXL786555 EHH786550:EHH786555 ERD786550:ERD786555 FAZ786550:FAZ786555 FKV786550:FKV786555 FUR786550:FUR786555 GEN786550:GEN786555 GOJ786550:GOJ786555 GYF786550:GYF786555 HIB786550:HIB786555 HRX786550:HRX786555 IBT786550:IBT786555 ILP786550:ILP786555 IVL786550:IVL786555 JFH786550:JFH786555 JPD786550:JPD786555 JYZ786550:JYZ786555 KIV786550:KIV786555 KSR786550:KSR786555 LCN786550:LCN786555 LMJ786550:LMJ786555 LWF786550:LWF786555 MGB786550:MGB786555 MPX786550:MPX786555 MZT786550:MZT786555 NJP786550:NJP786555 NTL786550:NTL786555 ODH786550:ODH786555 OND786550:OND786555 OWZ786550:OWZ786555 PGV786550:PGV786555 PQR786550:PQR786555 QAN786550:QAN786555 QKJ786550:QKJ786555 QUF786550:QUF786555 REB786550:REB786555 RNX786550:RNX786555 RXT786550:RXT786555 SHP786550:SHP786555 SRL786550:SRL786555 TBH786550:TBH786555 TLD786550:TLD786555 TUZ786550:TUZ786555 UEV786550:UEV786555 UOR786550:UOR786555 UYN786550:UYN786555 VIJ786550:VIJ786555 VSF786550:VSF786555 WCB786550:WCB786555 WLX786550:WLX786555 WVT786550:WVT786555 L852086:L852091 JH852086:JH852091 TD852086:TD852091 ACZ852086:ACZ852091 AMV852086:AMV852091 AWR852086:AWR852091 BGN852086:BGN852091 BQJ852086:BQJ852091 CAF852086:CAF852091 CKB852086:CKB852091 CTX852086:CTX852091 DDT852086:DDT852091 DNP852086:DNP852091 DXL852086:DXL852091 EHH852086:EHH852091 ERD852086:ERD852091 FAZ852086:FAZ852091 FKV852086:FKV852091 FUR852086:FUR852091 GEN852086:GEN852091 GOJ852086:GOJ852091 GYF852086:GYF852091 HIB852086:HIB852091 HRX852086:HRX852091 IBT852086:IBT852091 ILP852086:ILP852091 IVL852086:IVL852091 JFH852086:JFH852091 JPD852086:JPD852091 JYZ852086:JYZ852091 KIV852086:KIV852091 KSR852086:KSR852091 LCN852086:LCN852091 LMJ852086:LMJ852091 LWF852086:LWF852091 MGB852086:MGB852091 MPX852086:MPX852091 MZT852086:MZT852091 NJP852086:NJP852091 NTL852086:NTL852091 ODH852086:ODH852091 OND852086:OND852091 OWZ852086:OWZ852091 PGV852086:PGV852091 PQR852086:PQR852091 QAN852086:QAN852091 QKJ852086:QKJ852091 QUF852086:QUF852091 REB852086:REB852091 RNX852086:RNX852091 RXT852086:RXT852091 SHP852086:SHP852091 SRL852086:SRL852091 TBH852086:TBH852091 TLD852086:TLD852091 TUZ852086:TUZ852091 UEV852086:UEV852091 UOR852086:UOR852091 UYN852086:UYN852091 VIJ852086:VIJ852091 VSF852086:VSF852091 WCB852086:WCB852091 WLX852086:WLX852091 WVT852086:WVT852091 L917622:L917627 JH917622:JH917627 TD917622:TD917627 ACZ917622:ACZ917627 AMV917622:AMV917627 AWR917622:AWR917627 BGN917622:BGN917627 BQJ917622:BQJ917627 CAF917622:CAF917627 CKB917622:CKB917627 CTX917622:CTX917627 DDT917622:DDT917627 DNP917622:DNP917627 DXL917622:DXL917627 EHH917622:EHH917627 ERD917622:ERD917627 FAZ917622:FAZ917627 FKV917622:FKV917627 FUR917622:FUR917627 GEN917622:GEN917627 GOJ917622:GOJ917627 GYF917622:GYF917627 HIB917622:HIB917627 HRX917622:HRX917627 IBT917622:IBT917627 ILP917622:ILP917627 IVL917622:IVL917627 JFH917622:JFH917627 JPD917622:JPD917627 JYZ917622:JYZ917627 KIV917622:KIV917627 KSR917622:KSR917627 LCN917622:LCN917627 LMJ917622:LMJ917627 LWF917622:LWF917627 MGB917622:MGB917627 MPX917622:MPX917627 MZT917622:MZT917627 NJP917622:NJP917627 NTL917622:NTL917627 ODH917622:ODH917627 OND917622:OND917627 OWZ917622:OWZ917627 PGV917622:PGV917627 PQR917622:PQR917627 QAN917622:QAN917627 QKJ917622:QKJ917627 QUF917622:QUF917627 REB917622:REB917627 RNX917622:RNX917627 RXT917622:RXT917627 SHP917622:SHP917627 SRL917622:SRL917627 TBH917622:TBH917627 TLD917622:TLD917627 TUZ917622:TUZ917627 UEV917622:UEV917627 UOR917622:UOR917627 UYN917622:UYN917627 VIJ917622:VIJ917627 VSF917622:VSF917627 WCB917622:WCB917627 WLX917622:WLX917627 WVT917622:WVT917627 L983158:L983163 JH983158:JH983163 TD983158:TD983163 ACZ983158:ACZ983163 AMV983158:AMV983163 AWR983158:AWR983163 BGN983158:BGN983163 BQJ983158:BQJ983163 CAF983158:CAF983163 CKB983158:CKB983163 CTX983158:CTX983163 DDT983158:DDT983163 DNP983158:DNP983163 DXL983158:DXL983163 EHH983158:EHH983163 ERD983158:ERD983163 FAZ983158:FAZ983163 FKV983158:FKV983163 FUR983158:FUR983163 GEN983158:GEN983163 GOJ983158:GOJ983163 GYF983158:GYF983163 HIB983158:HIB983163 HRX983158:HRX983163 IBT983158:IBT983163 ILP983158:ILP983163 IVL983158:IVL983163 JFH983158:JFH983163 JPD983158:JPD983163 JYZ983158:JYZ983163 KIV983158:KIV983163 KSR983158:KSR983163 LCN983158:LCN983163 LMJ983158:LMJ983163 LWF983158:LWF983163 MGB983158:MGB983163 MPX983158:MPX983163 MZT983158:MZT983163 NJP983158:NJP983163 NTL983158:NTL983163 ODH983158:ODH983163 OND983158:OND983163 OWZ983158:OWZ983163 PGV983158:PGV983163 PQR983158:PQR983163 QAN983158:QAN983163 QKJ983158:QKJ983163 QUF983158:QUF983163 REB983158:REB983163 RNX983158:RNX983163 RXT983158:RXT983163 SHP983158:SHP983163 SRL983158:SRL983163 TBH983158:TBH983163 TLD983158:TLD983163 TUZ983158:TUZ983163 UEV983158:UEV983163 UOR983158:UOR983163 UYN983158:UYN983163 VIJ983158:VIJ983163 VSF983158:VSF983163 WCB983158:WCB983163 WLX983158:WLX983163 WVT983158:WVT983163 Q118:Q123 JM118:JM123 TI118:TI123 ADE118:ADE123 ANA118:ANA123 AWW118:AWW123 BGS118:BGS123 BQO118:BQO123 CAK118:CAK123 CKG118:CKG123 CUC118:CUC123 DDY118:DDY123 DNU118:DNU123 DXQ118:DXQ123 EHM118:EHM123 ERI118:ERI123 FBE118:FBE123 FLA118:FLA123 FUW118:FUW123 GES118:GES123 GOO118:GOO123 GYK118:GYK123 HIG118:HIG123 HSC118:HSC123 IBY118:IBY123 ILU118:ILU123 IVQ118:IVQ123 JFM118:JFM123 JPI118:JPI123 JZE118:JZE123 KJA118:KJA123 KSW118:KSW123 LCS118:LCS123 LMO118:LMO123 LWK118:LWK123 MGG118:MGG123 MQC118:MQC123 MZY118:MZY123 NJU118:NJU123 NTQ118:NTQ123 ODM118:ODM123 ONI118:ONI123 OXE118:OXE123 PHA118:PHA123 PQW118:PQW123 QAS118:QAS123 QKO118:QKO123 QUK118:QUK123 REG118:REG123 ROC118:ROC123 RXY118:RXY123 SHU118:SHU123 SRQ118:SRQ123 TBM118:TBM123 TLI118:TLI123 TVE118:TVE123 UFA118:UFA123 UOW118:UOW123 UYS118:UYS123 VIO118:VIO123 VSK118:VSK123 WCG118:WCG123 WMC118:WMC123 WVY118:WVY123 Q65654:Q65659 JM65654:JM65659 TI65654:TI65659 ADE65654:ADE65659 ANA65654:ANA65659 AWW65654:AWW65659 BGS65654:BGS65659 BQO65654:BQO65659 CAK65654:CAK65659 CKG65654:CKG65659 CUC65654:CUC65659 DDY65654:DDY65659 DNU65654:DNU65659 DXQ65654:DXQ65659 EHM65654:EHM65659 ERI65654:ERI65659 FBE65654:FBE65659 FLA65654:FLA65659 FUW65654:FUW65659 GES65654:GES65659 GOO65654:GOO65659 GYK65654:GYK65659 HIG65654:HIG65659 HSC65654:HSC65659 IBY65654:IBY65659 ILU65654:ILU65659 IVQ65654:IVQ65659 JFM65654:JFM65659 JPI65654:JPI65659 JZE65654:JZE65659 KJA65654:KJA65659 KSW65654:KSW65659 LCS65654:LCS65659 LMO65654:LMO65659 LWK65654:LWK65659 MGG65654:MGG65659 MQC65654:MQC65659 MZY65654:MZY65659 NJU65654:NJU65659 NTQ65654:NTQ65659 ODM65654:ODM65659 ONI65654:ONI65659 OXE65654:OXE65659 PHA65654:PHA65659 PQW65654:PQW65659 QAS65654:QAS65659 QKO65654:QKO65659 QUK65654:QUK65659 REG65654:REG65659 ROC65654:ROC65659 RXY65654:RXY65659 SHU65654:SHU65659 SRQ65654:SRQ65659 TBM65654:TBM65659 TLI65654:TLI65659 TVE65654:TVE65659 UFA65654:UFA65659 UOW65654:UOW65659 UYS65654:UYS65659 VIO65654:VIO65659 VSK65654:VSK65659 WCG65654:WCG65659 WMC65654:WMC65659 WVY65654:WVY65659 Q131190:Q131195 JM131190:JM131195 TI131190:TI131195 ADE131190:ADE131195 ANA131190:ANA131195 AWW131190:AWW131195 BGS131190:BGS131195 BQO131190:BQO131195 CAK131190:CAK131195 CKG131190:CKG131195 CUC131190:CUC131195 DDY131190:DDY131195 DNU131190:DNU131195 DXQ131190:DXQ131195 EHM131190:EHM131195 ERI131190:ERI131195 FBE131190:FBE131195 FLA131190:FLA131195 FUW131190:FUW131195 GES131190:GES131195 GOO131190:GOO131195 GYK131190:GYK131195 HIG131190:HIG131195 HSC131190:HSC131195 IBY131190:IBY131195 ILU131190:ILU131195 IVQ131190:IVQ131195 JFM131190:JFM131195 JPI131190:JPI131195 JZE131190:JZE131195 KJA131190:KJA131195 KSW131190:KSW131195 LCS131190:LCS131195 LMO131190:LMO131195 LWK131190:LWK131195 MGG131190:MGG131195 MQC131190:MQC131195 MZY131190:MZY131195 NJU131190:NJU131195 NTQ131190:NTQ131195 ODM131190:ODM131195 ONI131190:ONI131195 OXE131190:OXE131195 PHA131190:PHA131195 PQW131190:PQW131195 QAS131190:QAS131195 QKO131190:QKO131195 QUK131190:QUK131195 REG131190:REG131195 ROC131190:ROC131195 RXY131190:RXY131195 SHU131190:SHU131195 SRQ131190:SRQ131195 TBM131190:TBM131195 TLI131190:TLI131195 TVE131190:TVE131195 UFA131190:UFA131195 UOW131190:UOW131195 UYS131190:UYS131195 VIO131190:VIO131195 VSK131190:VSK131195 WCG131190:WCG131195 WMC131190:WMC131195 WVY131190:WVY131195 Q196726:Q196731 JM196726:JM196731 TI196726:TI196731 ADE196726:ADE196731 ANA196726:ANA196731 AWW196726:AWW196731 BGS196726:BGS196731 BQO196726:BQO196731 CAK196726:CAK196731 CKG196726:CKG196731 CUC196726:CUC196731 DDY196726:DDY196731 DNU196726:DNU196731 DXQ196726:DXQ196731 EHM196726:EHM196731 ERI196726:ERI196731 FBE196726:FBE196731 FLA196726:FLA196731 FUW196726:FUW196731 GES196726:GES196731 GOO196726:GOO196731 GYK196726:GYK196731 HIG196726:HIG196731 HSC196726:HSC196731 IBY196726:IBY196731 ILU196726:ILU196731 IVQ196726:IVQ196731 JFM196726:JFM196731 JPI196726:JPI196731 JZE196726:JZE196731 KJA196726:KJA196731 KSW196726:KSW196731 LCS196726:LCS196731 LMO196726:LMO196731 LWK196726:LWK196731 MGG196726:MGG196731 MQC196726:MQC196731 MZY196726:MZY196731 NJU196726:NJU196731 NTQ196726:NTQ196731 ODM196726:ODM196731 ONI196726:ONI196731 OXE196726:OXE196731 PHA196726:PHA196731 PQW196726:PQW196731 QAS196726:QAS196731 QKO196726:QKO196731 QUK196726:QUK196731 REG196726:REG196731 ROC196726:ROC196731 RXY196726:RXY196731 SHU196726:SHU196731 SRQ196726:SRQ196731 TBM196726:TBM196731 TLI196726:TLI196731 TVE196726:TVE196731 UFA196726:UFA196731 UOW196726:UOW196731 UYS196726:UYS196731 VIO196726:VIO196731 VSK196726:VSK196731 WCG196726:WCG196731 WMC196726:WMC196731 WVY196726:WVY196731 Q262262:Q262267 JM262262:JM262267 TI262262:TI262267 ADE262262:ADE262267 ANA262262:ANA262267 AWW262262:AWW262267 BGS262262:BGS262267 BQO262262:BQO262267 CAK262262:CAK262267 CKG262262:CKG262267 CUC262262:CUC262267 DDY262262:DDY262267 DNU262262:DNU262267 DXQ262262:DXQ262267 EHM262262:EHM262267 ERI262262:ERI262267 FBE262262:FBE262267 FLA262262:FLA262267 FUW262262:FUW262267 GES262262:GES262267 GOO262262:GOO262267 GYK262262:GYK262267 HIG262262:HIG262267 HSC262262:HSC262267 IBY262262:IBY262267 ILU262262:ILU262267 IVQ262262:IVQ262267 JFM262262:JFM262267 JPI262262:JPI262267 JZE262262:JZE262267 KJA262262:KJA262267 KSW262262:KSW262267 LCS262262:LCS262267 LMO262262:LMO262267 LWK262262:LWK262267 MGG262262:MGG262267 MQC262262:MQC262267 MZY262262:MZY262267 NJU262262:NJU262267 NTQ262262:NTQ262267 ODM262262:ODM262267 ONI262262:ONI262267 OXE262262:OXE262267 PHA262262:PHA262267 PQW262262:PQW262267 QAS262262:QAS262267 QKO262262:QKO262267 QUK262262:QUK262267 REG262262:REG262267 ROC262262:ROC262267 RXY262262:RXY262267 SHU262262:SHU262267 SRQ262262:SRQ262267 TBM262262:TBM262267 TLI262262:TLI262267 TVE262262:TVE262267 UFA262262:UFA262267 UOW262262:UOW262267 UYS262262:UYS262267 VIO262262:VIO262267 VSK262262:VSK262267 WCG262262:WCG262267 WMC262262:WMC262267 WVY262262:WVY262267 Q327798:Q327803 JM327798:JM327803 TI327798:TI327803 ADE327798:ADE327803 ANA327798:ANA327803 AWW327798:AWW327803 BGS327798:BGS327803 BQO327798:BQO327803 CAK327798:CAK327803 CKG327798:CKG327803 CUC327798:CUC327803 DDY327798:DDY327803 DNU327798:DNU327803 DXQ327798:DXQ327803 EHM327798:EHM327803 ERI327798:ERI327803 FBE327798:FBE327803 FLA327798:FLA327803 FUW327798:FUW327803 GES327798:GES327803 GOO327798:GOO327803 GYK327798:GYK327803 HIG327798:HIG327803 HSC327798:HSC327803 IBY327798:IBY327803 ILU327798:ILU327803 IVQ327798:IVQ327803 JFM327798:JFM327803 JPI327798:JPI327803 JZE327798:JZE327803 KJA327798:KJA327803 KSW327798:KSW327803 LCS327798:LCS327803 LMO327798:LMO327803 LWK327798:LWK327803 MGG327798:MGG327803 MQC327798:MQC327803 MZY327798:MZY327803 NJU327798:NJU327803 NTQ327798:NTQ327803 ODM327798:ODM327803 ONI327798:ONI327803 OXE327798:OXE327803 PHA327798:PHA327803 PQW327798:PQW327803 QAS327798:QAS327803 QKO327798:QKO327803 QUK327798:QUK327803 REG327798:REG327803 ROC327798:ROC327803 RXY327798:RXY327803 SHU327798:SHU327803 SRQ327798:SRQ327803 TBM327798:TBM327803 TLI327798:TLI327803 TVE327798:TVE327803 UFA327798:UFA327803 UOW327798:UOW327803 UYS327798:UYS327803 VIO327798:VIO327803 VSK327798:VSK327803 WCG327798:WCG327803 WMC327798:WMC327803 WVY327798:WVY327803 Q393334:Q393339 JM393334:JM393339 TI393334:TI393339 ADE393334:ADE393339 ANA393334:ANA393339 AWW393334:AWW393339 BGS393334:BGS393339 BQO393334:BQO393339 CAK393334:CAK393339 CKG393334:CKG393339 CUC393334:CUC393339 DDY393334:DDY393339 DNU393334:DNU393339 DXQ393334:DXQ393339 EHM393334:EHM393339 ERI393334:ERI393339 FBE393334:FBE393339 FLA393334:FLA393339 FUW393334:FUW393339 GES393334:GES393339 GOO393334:GOO393339 GYK393334:GYK393339 HIG393334:HIG393339 HSC393334:HSC393339 IBY393334:IBY393339 ILU393334:ILU393339 IVQ393334:IVQ393339 JFM393334:JFM393339 JPI393334:JPI393339 JZE393334:JZE393339 KJA393334:KJA393339 KSW393334:KSW393339 LCS393334:LCS393339 LMO393334:LMO393339 LWK393334:LWK393339 MGG393334:MGG393339 MQC393334:MQC393339 MZY393334:MZY393339 NJU393334:NJU393339 NTQ393334:NTQ393339 ODM393334:ODM393339 ONI393334:ONI393339 OXE393334:OXE393339 PHA393334:PHA393339 PQW393334:PQW393339 QAS393334:QAS393339 QKO393334:QKO393339 QUK393334:QUK393339 REG393334:REG393339 ROC393334:ROC393339 RXY393334:RXY393339 SHU393334:SHU393339 SRQ393334:SRQ393339 TBM393334:TBM393339 TLI393334:TLI393339 TVE393334:TVE393339 UFA393334:UFA393339 UOW393334:UOW393339 UYS393334:UYS393339 VIO393334:VIO393339 VSK393334:VSK393339 WCG393334:WCG393339 WMC393334:WMC393339 WVY393334:WVY393339 Q458870:Q458875 JM458870:JM458875 TI458870:TI458875 ADE458870:ADE458875 ANA458870:ANA458875 AWW458870:AWW458875 BGS458870:BGS458875 BQO458870:BQO458875 CAK458870:CAK458875 CKG458870:CKG458875 CUC458870:CUC458875 DDY458870:DDY458875 DNU458870:DNU458875 DXQ458870:DXQ458875 EHM458870:EHM458875 ERI458870:ERI458875 FBE458870:FBE458875 FLA458870:FLA458875 FUW458870:FUW458875 GES458870:GES458875 GOO458870:GOO458875 GYK458870:GYK458875 HIG458870:HIG458875 HSC458870:HSC458875 IBY458870:IBY458875 ILU458870:ILU458875 IVQ458870:IVQ458875 JFM458870:JFM458875 JPI458870:JPI458875 JZE458870:JZE458875 KJA458870:KJA458875 KSW458870:KSW458875 LCS458870:LCS458875 LMO458870:LMO458875 LWK458870:LWK458875 MGG458870:MGG458875 MQC458870:MQC458875 MZY458870:MZY458875 NJU458870:NJU458875 NTQ458870:NTQ458875 ODM458870:ODM458875 ONI458870:ONI458875 OXE458870:OXE458875 PHA458870:PHA458875 PQW458870:PQW458875 QAS458870:QAS458875 QKO458870:QKO458875 QUK458870:QUK458875 REG458870:REG458875 ROC458870:ROC458875 RXY458870:RXY458875 SHU458870:SHU458875 SRQ458870:SRQ458875 TBM458870:TBM458875 TLI458870:TLI458875 TVE458870:TVE458875 UFA458870:UFA458875 UOW458870:UOW458875 UYS458870:UYS458875 VIO458870:VIO458875 VSK458870:VSK458875 WCG458870:WCG458875 WMC458870:WMC458875 WVY458870:WVY458875 Q524406:Q524411 JM524406:JM524411 TI524406:TI524411 ADE524406:ADE524411 ANA524406:ANA524411 AWW524406:AWW524411 BGS524406:BGS524411 BQO524406:BQO524411 CAK524406:CAK524411 CKG524406:CKG524411 CUC524406:CUC524411 DDY524406:DDY524411 DNU524406:DNU524411 DXQ524406:DXQ524411 EHM524406:EHM524411 ERI524406:ERI524411 FBE524406:FBE524411 FLA524406:FLA524411 FUW524406:FUW524411 GES524406:GES524411 GOO524406:GOO524411 GYK524406:GYK524411 HIG524406:HIG524411 HSC524406:HSC524411 IBY524406:IBY524411 ILU524406:ILU524411 IVQ524406:IVQ524411 JFM524406:JFM524411 JPI524406:JPI524411 JZE524406:JZE524411 KJA524406:KJA524411 KSW524406:KSW524411 LCS524406:LCS524411 LMO524406:LMO524411 LWK524406:LWK524411 MGG524406:MGG524411 MQC524406:MQC524411 MZY524406:MZY524411 NJU524406:NJU524411 NTQ524406:NTQ524411 ODM524406:ODM524411 ONI524406:ONI524411 OXE524406:OXE524411 PHA524406:PHA524411 PQW524406:PQW524411 QAS524406:QAS524411 QKO524406:QKO524411 QUK524406:QUK524411 REG524406:REG524411 ROC524406:ROC524411 RXY524406:RXY524411 SHU524406:SHU524411 SRQ524406:SRQ524411 TBM524406:TBM524411 TLI524406:TLI524411 TVE524406:TVE524411 UFA524406:UFA524411 UOW524406:UOW524411 UYS524406:UYS524411 VIO524406:VIO524411 VSK524406:VSK524411 WCG524406:WCG524411 WMC524406:WMC524411 WVY524406:WVY524411 Q589942:Q589947 JM589942:JM589947 TI589942:TI589947 ADE589942:ADE589947 ANA589942:ANA589947 AWW589942:AWW589947 BGS589942:BGS589947 BQO589942:BQO589947 CAK589942:CAK589947 CKG589942:CKG589947 CUC589942:CUC589947 DDY589942:DDY589947 DNU589942:DNU589947 DXQ589942:DXQ589947 EHM589942:EHM589947 ERI589942:ERI589947 FBE589942:FBE589947 FLA589942:FLA589947 FUW589942:FUW589947 GES589942:GES589947 GOO589942:GOO589947 GYK589942:GYK589947 HIG589942:HIG589947 HSC589942:HSC589947 IBY589942:IBY589947 ILU589942:ILU589947 IVQ589942:IVQ589947 JFM589942:JFM589947 JPI589942:JPI589947 JZE589942:JZE589947 KJA589942:KJA589947 KSW589942:KSW589947 LCS589942:LCS589947 LMO589942:LMO589947 LWK589942:LWK589947 MGG589942:MGG589947 MQC589942:MQC589947 MZY589942:MZY589947 NJU589942:NJU589947 NTQ589942:NTQ589947 ODM589942:ODM589947 ONI589942:ONI589947 OXE589942:OXE589947 PHA589942:PHA589947 PQW589942:PQW589947 QAS589942:QAS589947 QKO589942:QKO589947 QUK589942:QUK589947 REG589942:REG589947 ROC589942:ROC589947 RXY589942:RXY589947 SHU589942:SHU589947 SRQ589942:SRQ589947 TBM589942:TBM589947 TLI589942:TLI589947 TVE589942:TVE589947 UFA589942:UFA589947 UOW589942:UOW589947 UYS589942:UYS589947 VIO589942:VIO589947 VSK589942:VSK589947 WCG589942:WCG589947 WMC589942:WMC589947 WVY589942:WVY589947 Q655478:Q655483 JM655478:JM655483 TI655478:TI655483 ADE655478:ADE655483 ANA655478:ANA655483 AWW655478:AWW655483 BGS655478:BGS655483 BQO655478:BQO655483 CAK655478:CAK655483 CKG655478:CKG655483 CUC655478:CUC655483 DDY655478:DDY655483 DNU655478:DNU655483 DXQ655478:DXQ655483 EHM655478:EHM655483 ERI655478:ERI655483 FBE655478:FBE655483 FLA655478:FLA655483 FUW655478:FUW655483 GES655478:GES655483 GOO655478:GOO655483 GYK655478:GYK655483 HIG655478:HIG655483 HSC655478:HSC655483 IBY655478:IBY655483 ILU655478:ILU655483 IVQ655478:IVQ655483 JFM655478:JFM655483 JPI655478:JPI655483 JZE655478:JZE655483 KJA655478:KJA655483 KSW655478:KSW655483 LCS655478:LCS655483 LMO655478:LMO655483 LWK655478:LWK655483 MGG655478:MGG655483 MQC655478:MQC655483 MZY655478:MZY655483 NJU655478:NJU655483 NTQ655478:NTQ655483 ODM655478:ODM655483 ONI655478:ONI655483 OXE655478:OXE655483 PHA655478:PHA655483 PQW655478:PQW655483 QAS655478:QAS655483 QKO655478:QKO655483 QUK655478:QUK655483 REG655478:REG655483 ROC655478:ROC655483 RXY655478:RXY655483 SHU655478:SHU655483 SRQ655478:SRQ655483 TBM655478:TBM655483 TLI655478:TLI655483 TVE655478:TVE655483 UFA655478:UFA655483 UOW655478:UOW655483 UYS655478:UYS655483 VIO655478:VIO655483 VSK655478:VSK655483 WCG655478:WCG655483 WMC655478:WMC655483 WVY655478:WVY655483 Q721014:Q721019 JM721014:JM721019 TI721014:TI721019 ADE721014:ADE721019 ANA721014:ANA721019 AWW721014:AWW721019 BGS721014:BGS721019 BQO721014:BQO721019 CAK721014:CAK721019 CKG721014:CKG721019 CUC721014:CUC721019 DDY721014:DDY721019 DNU721014:DNU721019 DXQ721014:DXQ721019 EHM721014:EHM721019 ERI721014:ERI721019 FBE721014:FBE721019 FLA721014:FLA721019 FUW721014:FUW721019 GES721014:GES721019 GOO721014:GOO721019 GYK721014:GYK721019 HIG721014:HIG721019 HSC721014:HSC721019 IBY721014:IBY721019 ILU721014:ILU721019 IVQ721014:IVQ721019 JFM721014:JFM721019 JPI721014:JPI721019 JZE721014:JZE721019 KJA721014:KJA721019 KSW721014:KSW721019 LCS721014:LCS721019 LMO721014:LMO721019 LWK721014:LWK721019 MGG721014:MGG721019 MQC721014:MQC721019 MZY721014:MZY721019 NJU721014:NJU721019 NTQ721014:NTQ721019 ODM721014:ODM721019 ONI721014:ONI721019 OXE721014:OXE721019 PHA721014:PHA721019 PQW721014:PQW721019 QAS721014:QAS721019 QKO721014:QKO721019 QUK721014:QUK721019 REG721014:REG721019 ROC721014:ROC721019 RXY721014:RXY721019 SHU721014:SHU721019 SRQ721014:SRQ721019 TBM721014:TBM721019 TLI721014:TLI721019 TVE721014:TVE721019 UFA721014:UFA721019 UOW721014:UOW721019 UYS721014:UYS721019 VIO721014:VIO721019 VSK721014:VSK721019 WCG721014:WCG721019 WMC721014:WMC721019 WVY721014:WVY721019 Q786550:Q786555 JM786550:JM786555 TI786550:TI786555 ADE786550:ADE786555 ANA786550:ANA786555 AWW786550:AWW786555 BGS786550:BGS786555 BQO786550:BQO786555 CAK786550:CAK786555 CKG786550:CKG786555 CUC786550:CUC786555 DDY786550:DDY786555 DNU786550:DNU786555 DXQ786550:DXQ786555 EHM786550:EHM786555 ERI786550:ERI786555 FBE786550:FBE786555 FLA786550:FLA786555 FUW786550:FUW786555 GES786550:GES786555 GOO786550:GOO786555 GYK786550:GYK786555 HIG786550:HIG786555 HSC786550:HSC786555 IBY786550:IBY786555 ILU786550:ILU786555 IVQ786550:IVQ786555 JFM786550:JFM786555 JPI786550:JPI786555 JZE786550:JZE786555 KJA786550:KJA786555 KSW786550:KSW786555 LCS786550:LCS786555 LMO786550:LMO786555 LWK786550:LWK786555 MGG786550:MGG786555 MQC786550:MQC786555 MZY786550:MZY786555 NJU786550:NJU786555 NTQ786550:NTQ786555 ODM786550:ODM786555 ONI786550:ONI786555 OXE786550:OXE786555 PHA786550:PHA786555 PQW786550:PQW786555 QAS786550:QAS786555 QKO786550:QKO786555 QUK786550:QUK786555 REG786550:REG786555 ROC786550:ROC786555 RXY786550:RXY786555 SHU786550:SHU786555 SRQ786550:SRQ786555 TBM786550:TBM786555 TLI786550:TLI786555 TVE786550:TVE786555 UFA786550:UFA786555 UOW786550:UOW786555 UYS786550:UYS786555 VIO786550:VIO786555 VSK786550:VSK786555 WCG786550:WCG786555 WMC786550:WMC786555 WVY786550:WVY786555 Q852086:Q852091 JM852086:JM852091 TI852086:TI852091 ADE852086:ADE852091 ANA852086:ANA852091 AWW852086:AWW852091 BGS852086:BGS852091 BQO852086:BQO852091 CAK852086:CAK852091 CKG852086:CKG852091 CUC852086:CUC852091 DDY852086:DDY852091 DNU852086:DNU852091 DXQ852086:DXQ852091 EHM852086:EHM852091 ERI852086:ERI852091 FBE852086:FBE852091 FLA852086:FLA852091 FUW852086:FUW852091 GES852086:GES852091 GOO852086:GOO852091 GYK852086:GYK852091 HIG852086:HIG852091 HSC852086:HSC852091 IBY852086:IBY852091 ILU852086:ILU852091 IVQ852086:IVQ852091 JFM852086:JFM852091 JPI852086:JPI852091 JZE852086:JZE852091 KJA852086:KJA852091 KSW852086:KSW852091 LCS852086:LCS852091 LMO852086:LMO852091 LWK852086:LWK852091 MGG852086:MGG852091 MQC852086:MQC852091 MZY852086:MZY852091 NJU852086:NJU852091 NTQ852086:NTQ852091 ODM852086:ODM852091 ONI852086:ONI852091 OXE852086:OXE852091 PHA852086:PHA852091 PQW852086:PQW852091 QAS852086:QAS852091 QKO852086:QKO852091 QUK852086:QUK852091 REG852086:REG852091 ROC852086:ROC852091 RXY852086:RXY852091 SHU852086:SHU852091 SRQ852086:SRQ852091 TBM852086:TBM852091 TLI852086:TLI852091 TVE852086:TVE852091 UFA852086:UFA852091 UOW852086:UOW852091 UYS852086:UYS852091 VIO852086:VIO852091 VSK852086:VSK852091 WCG852086:WCG852091 WMC852086:WMC852091 WVY852086:WVY852091 Q917622:Q917627 JM917622:JM917627 TI917622:TI917627 ADE917622:ADE917627 ANA917622:ANA917627 AWW917622:AWW917627 BGS917622:BGS917627 BQO917622:BQO917627 CAK917622:CAK917627 CKG917622:CKG917627 CUC917622:CUC917627 DDY917622:DDY917627 DNU917622:DNU917627 DXQ917622:DXQ917627 EHM917622:EHM917627 ERI917622:ERI917627 FBE917622:FBE917627 FLA917622:FLA917627 FUW917622:FUW917627 GES917622:GES917627 GOO917622:GOO917627 GYK917622:GYK917627 HIG917622:HIG917627 HSC917622:HSC917627 IBY917622:IBY917627 ILU917622:ILU917627 IVQ917622:IVQ917627 JFM917622:JFM917627 JPI917622:JPI917627 JZE917622:JZE917627 KJA917622:KJA917627 KSW917622:KSW917627 LCS917622:LCS917627 LMO917622:LMO917627 LWK917622:LWK917627 MGG917622:MGG917627 MQC917622:MQC917627 MZY917622:MZY917627 NJU917622:NJU917627 NTQ917622:NTQ917627 ODM917622:ODM917627 ONI917622:ONI917627 OXE917622:OXE917627 PHA917622:PHA917627 PQW917622:PQW917627 QAS917622:QAS917627 QKO917622:QKO917627 QUK917622:QUK917627 REG917622:REG917627 ROC917622:ROC917627 RXY917622:RXY917627 SHU917622:SHU917627 SRQ917622:SRQ917627 TBM917622:TBM917627 TLI917622:TLI917627 TVE917622:TVE917627 UFA917622:UFA917627 UOW917622:UOW917627 UYS917622:UYS917627 VIO917622:VIO917627 VSK917622:VSK917627 WCG917622:WCG917627 WMC917622:WMC917627 WVY917622:WVY917627 Q983158:Q983163 JM983158:JM983163 TI983158:TI983163 ADE983158:ADE983163 ANA983158:ANA983163 AWW983158:AWW983163 BGS983158:BGS983163 BQO983158:BQO983163 CAK983158:CAK983163 CKG983158:CKG983163 CUC983158:CUC983163 DDY983158:DDY983163 DNU983158:DNU983163 DXQ983158:DXQ983163 EHM983158:EHM983163 ERI983158:ERI983163 FBE983158:FBE983163 FLA983158:FLA983163 FUW983158:FUW983163 GES983158:GES983163 GOO983158:GOO983163 GYK983158:GYK983163 HIG983158:HIG983163 HSC983158:HSC983163 IBY983158:IBY983163 ILU983158:ILU983163 IVQ983158:IVQ983163 JFM983158:JFM983163 JPI983158:JPI983163 JZE983158:JZE983163 KJA983158:KJA983163 KSW983158:KSW983163 LCS983158:LCS983163 LMO983158:LMO983163 LWK983158:LWK983163 MGG983158:MGG983163 MQC983158:MQC983163 MZY983158:MZY983163 NJU983158:NJU983163 NTQ983158:NTQ983163 ODM983158:ODM983163 ONI983158:ONI983163 OXE983158:OXE983163 PHA983158:PHA983163 PQW983158:PQW983163 QAS983158:QAS983163 QKO983158:QKO983163 QUK983158:QUK983163 REG983158:REG983163 ROC983158:ROC983163 RXY983158:RXY983163 SHU983158:SHU983163 SRQ983158:SRQ983163 TBM983158:TBM983163 TLI983158:TLI983163 TVE983158:TVE983163 UFA983158:UFA983163 UOW983158:UOW983163 UYS983158:UYS983163 VIO983158:VIO983163 VSK983158:VSK983163 WCG983158:WCG983163 WMC983158:WMC983163 WVY983158:WVY983163"/>
    <dataValidation imeMode="off" allowBlank="1" showInputMessage="1" showErrorMessage="1" promptTitle="記録入力" prompt="選手の最高記録を半角数字で入力してください。_x000a_例) 9.52.34" sqref="Q86 JM86 TI86 ADE86 ANA86 AWW86 BGS86 BQO86 CAK86 CKG86 CUC86 DDY86 DNU86 DXQ86 EHM86 ERI86 FBE86 FLA86 FUW86 GES86 GOO86 GYK86 HIG86 HSC86 IBY86 ILU86 IVQ86 JFM86 JPI86 JZE86 KJA86 KSW86 LCS86 LMO86 LWK86 MGG86 MQC86 MZY86 NJU86 NTQ86 ODM86 ONI86 OXE86 PHA86 PQW86 QAS86 QKO86 QUK86 REG86 ROC86 RXY86 SHU86 SRQ86 TBM86 TLI86 TVE86 UFA86 UOW86 UYS86 VIO86 VSK86 WCG86 WMC86 WVY86 Q65622 JM65622 TI65622 ADE65622 ANA65622 AWW65622 BGS65622 BQO65622 CAK65622 CKG65622 CUC65622 DDY65622 DNU65622 DXQ65622 EHM65622 ERI65622 FBE65622 FLA65622 FUW65622 GES65622 GOO65622 GYK65622 HIG65622 HSC65622 IBY65622 ILU65622 IVQ65622 JFM65622 JPI65622 JZE65622 KJA65622 KSW65622 LCS65622 LMO65622 LWK65622 MGG65622 MQC65622 MZY65622 NJU65622 NTQ65622 ODM65622 ONI65622 OXE65622 PHA65622 PQW65622 QAS65622 QKO65622 QUK65622 REG65622 ROC65622 RXY65622 SHU65622 SRQ65622 TBM65622 TLI65622 TVE65622 UFA65622 UOW65622 UYS65622 VIO65622 VSK65622 WCG65622 WMC65622 WVY65622 Q131158 JM131158 TI131158 ADE131158 ANA131158 AWW131158 BGS131158 BQO131158 CAK131158 CKG131158 CUC131158 DDY131158 DNU131158 DXQ131158 EHM131158 ERI131158 FBE131158 FLA131158 FUW131158 GES131158 GOO131158 GYK131158 HIG131158 HSC131158 IBY131158 ILU131158 IVQ131158 JFM131158 JPI131158 JZE131158 KJA131158 KSW131158 LCS131158 LMO131158 LWK131158 MGG131158 MQC131158 MZY131158 NJU131158 NTQ131158 ODM131158 ONI131158 OXE131158 PHA131158 PQW131158 QAS131158 QKO131158 QUK131158 REG131158 ROC131158 RXY131158 SHU131158 SRQ131158 TBM131158 TLI131158 TVE131158 UFA131158 UOW131158 UYS131158 VIO131158 VSK131158 WCG131158 WMC131158 WVY131158 Q196694 JM196694 TI196694 ADE196694 ANA196694 AWW196694 BGS196694 BQO196694 CAK196694 CKG196694 CUC196694 DDY196694 DNU196694 DXQ196694 EHM196694 ERI196694 FBE196694 FLA196694 FUW196694 GES196694 GOO196694 GYK196694 HIG196694 HSC196694 IBY196694 ILU196694 IVQ196694 JFM196694 JPI196694 JZE196694 KJA196694 KSW196694 LCS196694 LMO196694 LWK196694 MGG196694 MQC196694 MZY196694 NJU196694 NTQ196694 ODM196694 ONI196694 OXE196694 PHA196694 PQW196694 QAS196694 QKO196694 QUK196694 REG196694 ROC196694 RXY196694 SHU196694 SRQ196694 TBM196694 TLI196694 TVE196694 UFA196694 UOW196694 UYS196694 VIO196694 VSK196694 WCG196694 WMC196694 WVY196694 Q262230 JM262230 TI262230 ADE262230 ANA262230 AWW262230 BGS262230 BQO262230 CAK262230 CKG262230 CUC262230 DDY262230 DNU262230 DXQ262230 EHM262230 ERI262230 FBE262230 FLA262230 FUW262230 GES262230 GOO262230 GYK262230 HIG262230 HSC262230 IBY262230 ILU262230 IVQ262230 JFM262230 JPI262230 JZE262230 KJA262230 KSW262230 LCS262230 LMO262230 LWK262230 MGG262230 MQC262230 MZY262230 NJU262230 NTQ262230 ODM262230 ONI262230 OXE262230 PHA262230 PQW262230 QAS262230 QKO262230 QUK262230 REG262230 ROC262230 RXY262230 SHU262230 SRQ262230 TBM262230 TLI262230 TVE262230 UFA262230 UOW262230 UYS262230 VIO262230 VSK262230 WCG262230 WMC262230 WVY262230 Q327766 JM327766 TI327766 ADE327766 ANA327766 AWW327766 BGS327766 BQO327766 CAK327766 CKG327766 CUC327766 DDY327766 DNU327766 DXQ327766 EHM327766 ERI327766 FBE327766 FLA327766 FUW327766 GES327766 GOO327766 GYK327766 HIG327766 HSC327766 IBY327766 ILU327766 IVQ327766 JFM327766 JPI327766 JZE327766 KJA327766 KSW327766 LCS327766 LMO327766 LWK327766 MGG327766 MQC327766 MZY327766 NJU327766 NTQ327766 ODM327766 ONI327766 OXE327766 PHA327766 PQW327766 QAS327766 QKO327766 QUK327766 REG327766 ROC327766 RXY327766 SHU327766 SRQ327766 TBM327766 TLI327766 TVE327766 UFA327766 UOW327766 UYS327766 VIO327766 VSK327766 WCG327766 WMC327766 WVY327766 Q393302 JM393302 TI393302 ADE393302 ANA393302 AWW393302 BGS393302 BQO393302 CAK393302 CKG393302 CUC393302 DDY393302 DNU393302 DXQ393302 EHM393302 ERI393302 FBE393302 FLA393302 FUW393302 GES393302 GOO393302 GYK393302 HIG393302 HSC393302 IBY393302 ILU393302 IVQ393302 JFM393302 JPI393302 JZE393302 KJA393302 KSW393302 LCS393302 LMO393302 LWK393302 MGG393302 MQC393302 MZY393302 NJU393302 NTQ393302 ODM393302 ONI393302 OXE393302 PHA393302 PQW393302 QAS393302 QKO393302 QUK393302 REG393302 ROC393302 RXY393302 SHU393302 SRQ393302 TBM393302 TLI393302 TVE393302 UFA393302 UOW393302 UYS393302 VIO393302 VSK393302 WCG393302 WMC393302 WVY393302 Q458838 JM458838 TI458838 ADE458838 ANA458838 AWW458838 BGS458838 BQO458838 CAK458838 CKG458838 CUC458838 DDY458838 DNU458838 DXQ458838 EHM458838 ERI458838 FBE458838 FLA458838 FUW458838 GES458838 GOO458838 GYK458838 HIG458838 HSC458838 IBY458838 ILU458838 IVQ458838 JFM458838 JPI458838 JZE458838 KJA458838 KSW458838 LCS458838 LMO458838 LWK458838 MGG458838 MQC458838 MZY458838 NJU458838 NTQ458838 ODM458838 ONI458838 OXE458838 PHA458838 PQW458838 QAS458838 QKO458838 QUK458838 REG458838 ROC458838 RXY458838 SHU458838 SRQ458838 TBM458838 TLI458838 TVE458838 UFA458838 UOW458838 UYS458838 VIO458838 VSK458838 WCG458838 WMC458838 WVY458838 Q524374 JM524374 TI524374 ADE524374 ANA524374 AWW524374 BGS524374 BQO524374 CAK524374 CKG524374 CUC524374 DDY524374 DNU524374 DXQ524374 EHM524374 ERI524374 FBE524374 FLA524374 FUW524374 GES524374 GOO524374 GYK524374 HIG524374 HSC524374 IBY524374 ILU524374 IVQ524374 JFM524374 JPI524374 JZE524374 KJA524374 KSW524374 LCS524374 LMO524374 LWK524374 MGG524374 MQC524374 MZY524374 NJU524374 NTQ524374 ODM524374 ONI524374 OXE524374 PHA524374 PQW524374 QAS524374 QKO524374 QUK524374 REG524374 ROC524374 RXY524374 SHU524374 SRQ524374 TBM524374 TLI524374 TVE524374 UFA524374 UOW524374 UYS524374 VIO524374 VSK524374 WCG524374 WMC524374 WVY524374 Q589910 JM589910 TI589910 ADE589910 ANA589910 AWW589910 BGS589910 BQO589910 CAK589910 CKG589910 CUC589910 DDY589910 DNU589910 DXQ589910 EHM589910 ERI589910 FBE589910 FLA589910 FUW589910 GES589910 GOO589910 GYK589910 HIG589910 HSC589910 IBY589910 ILU589910 IVQ589910 JFM589910 JPI589910 JZE589910 KJA589910 KSW589910 LCS589910 LMO589910 LWK589910 MGG589910 MQC589910 MZY589910 NJU589910 NTQ589910 ODM589910 ONI589910 OXE589910 PHA589910 PQW589910 QAS589910 QKO589910 QUK589910 REG589910 ROC589910 RXY589910 SHU589910 SRQ589910 TBM589910 TLI589910 TVE589910 UFA589910 UOW589910 UYS589910 VIO589910 VSK589910 WCG589910 WMC589910 WVY589910 Q655446 JM655446 TI655446 ADE655446 ANA655446 AWW655446 BGS655446 BQO655446 CAK655446 CKG655446 CUC655446 DDY655446 DNU655446 DXQ655446 EHM655446 ERI655446 FBE655446 FLA655446 FUW655446 GES655446 GOO655446 GYK655446 HIG655446 HSC655446 IBY655446 ILU655446 IVQ655446 JFM655446 JPI655446 JZE655446 KJA655446 KSW655446 LCS655446 LMO655446 LWK655446 MGG655446 MQC655446 MZY655446 NJU655446 NTQ655446 ODM655446 ONI655446 OXE655446 PHA655446 PQW655446 QAS655446 QKO655446 QUK655446 REG655446 ROC655446 RXY655446 SHU655446 SRQ655446 TBM655446 TLI655446 TVE655446 UFA655446 UOW655446 UYS655446 VIO655446 VSK655446 WCG655446 WMC655446 WVY655446 Q720982 JM720982 TI720982 ADE720982 ANA720982 AWW720982 BGS720982 BQO720982 CAK720982 CKG720982 CUC720982 DDY720982 DNU720982 DXQ720982 EHM720982 ERI720982 FBE720982 FLA720982 FUW720982 GES720982 GOO720982 GYK720982 HIG720982 HSC720982 IBY720982 ILU720982 IVQ720982 JFM720982 JPI720982 JZE720982 KJA720982 KSW720982 LCS720982 LMO720982 LWK720982 MGG720982 MQC720982 MZY720982 NJU720982 NTQ720982 ODM720982 ONI720982 OXE720982 PHA720982 PQW720982 QAS720982 QKO720982 QUK720982 REG720982 ROC720982 RXY720982 SHU720982 SRQ720982 TBM720982 TLI720982 TVE720982 UFA720982 UOW720982 UYS720982 VIO720982 VSK720982 WCG720982 WMC720982 WVY720982 Q786518 JM786518 TI786518 ADE786518 ANA786518 AWW786518 BGS786518 BQO786518 CAK786518 CKG786518 CUC786518 DDY786518 DNU786518 DXQ786518 EHM786518 ERI786518 FBE786518 FLA786518 FUW786518 GES786518 GOO786518 GYK786518 HIG786518 HSC786518 IBY786518 ILU786518 IVQ786518 JFM786518 JPI786518 JZE786518 KJA786518 KSW786518 LCS786518 LMO786518 LWK786518 MGG786518 MQC786518 MZY786518 NJU786518 NTQ786518 ODM786518 ONI786518 OXE786518 PHA786518 PQW786518 QAS786518 QKO786518 QUK786518 REG786518 ROC786518 RXY786518 SHU786518 SRQ786518 TBM786518 TLI786518 TVE786518 UFA786518 UOW786518 UYS786518 VIO786518 VSK786518 WCG786518 WMC786518 WVY786518 Q852054 JM852054 TI852054 ADE852054 ANA852054 AWW852054 BGS852054 BQO852054 CAK852054 CKG852054 CUC852054 DDY852054 DNU852054 DXQ852054 EHM852054 ERI852054 FBE852054 FLA852054 FUW852054 GES852054 GOO852054 GYK852054 HIG852054 HSC852054 IBY852054 ILU852054 IVQ852054 JFM852054 JPI852054 JZE852054 KJA852054 KSW852054 LCS852054 LMO852054 LWK852054 MGG852054 MQC852054 MZY852054 NJU852054 NTQ852054 ODM852054 ONI852054 OXE852054 PHA852054 PQW852054 QAS852054 QKO852054 QUK852054 REG852054 ROC852054 RXY852054 SHU852054 SRQ852054 TBM852054 TLI852054 TVE852054 UFA852054 UOW852054 UYS852054 VIO852054 VSK852054 WCG852054 WMC852054 WVY852054 Q917590 JM917590 TI917590 ADE917590 ANA917590 AWW917590 BGS917590 BQO917590 CAK917590 CKG917590 CUC917590 DDY917590 DNU917590 DXQ917590 EHM917590 ERI917590 FBE917590 FLA917590 FUW917590 GES917590 GOO917590 GYK917590 HIG917590 HSC917590 IBY917590 ILU917590 IVQ917590 JFM917590 JPI917590 JZE917590 KJA917590 KSW917590 LCS917590 LMO917590 LWK917590 MGG917590 MQC917590 MZY917590 NJU917590 NTQ917590 ODM917590 ONI917590 OXE917590 PHA917590 PQW917590 QAS917590 QKO917590 QUK917590 REG917590 ROC917590 RXY917590 SHU917590 SRQ917590 TBM917590 TLI917590 TVE917590 UFA917590 UOW917590 UYS917590 VIO917590 VSK917590 WCG917590 WMC917590 WVY917590 Q983126 JM983126 TI983126 ADE983126 ANA983126 AWW983126 BGS983126 BQO983126 CAK983126 CKG983126 CUC983126 DDY983126 DNU983126 DXQ983126 EHM983126 ERI983126 FBE983126 FLA983126 FUW983126 GES983126 GOO983126 GYK983126 HIG983126 HSC983126 IBY983126 ILU983126 IVQ983126 JFM983126 JPI983126 JZE983126 KJA983126 KSW983126 LCS983126 LMO983126 LWK983126 MGG983126 MQC983126 MZY983126 NJU983126 NTQ983126 ODM983126 ONI983126 OXE983126 PHA983126 PQW983126 QAS983126 QKO983126 QUK983126 REG983126 ROC983126 RXY983126 SHU983126 SRQ983126 TBM983126 TLI983126 TVE983126 UFA983126 UOW983126 UYS983126 VIO983126 VSK983126 WCG983126 WMC983126 WVY983126 L72 JH72 TD72 ACZ72 AMV72 AWR72 BGN72 BQJ72 CAF72 CKB72 CTX72 DDT72 DNP72 DXL72 EHH72 ERD72 FAZ72 FKV72 FUR72 GEN72 GOJ72 GYF72 HIB72 HRX72 IBT72 ILP72 IVL72 JFH72 JPD72 JYZ72 KIV72 KSR72 LCN72 LMJ72 LWF72 MGB72 MPX72 MZT72 NJP72 NTL72 ODH72 OND72 OWZ72 PGV72 PQR72 QAN72 QKJ72 QUF72 REB72 RNX72 RXT72 SHP72 SRL72 TBH72 TLD72 TUZ72 UEV72 UOR72 UYN72 VIJ72 VSF72 WCB72 WLX72 WVT72 L65608 JH65608 TD65608 ACZ65608 AMV65608 AWR65608 BGN65608 BQJ65608 CAF65608 CKB65608 CTX65608 DDT65608 DNP65608 DXL65608 EHH65608 ERD65608 FAZ65608 FKV65608 FUR65608 GEN65608 GOJ65608 GYF65608 HIB65608 HRX65608 IBT65608 ILP65608 IVL65608 JFH65608 JPD65608 JYZ65608 KIV65608 KSR65608 LCN65608 LMJ65608 LWF65608 MGB65608 MPX65608 MZT65608 NJP65608 NTL65608 ODH65608 OND65608 OWZ65608 PGV65608 PQR65608 QAN65608 QKJ65608 QUF65608 REB65608 RNX65608 RXT65608 SHP65608 SRL65608 TBH65608 TLD65608 TUZ65608 UEV65608 UOR65608 UYN65608 VIJ65608 VSF65608 WCB65608 WLX65608 WVT65608 L131144 JH131144 TD131144 ACZ131144 AMV131144 AWR131144 BGN131144 BQJ131144 CAF131144 CKB131144 CTX131144 DDT131144 DNP131144 DXL131144 EHH131144 ERD131144 FAZ131144 FKV131144 FUR131144 GEN131144 GOJ131144 GYF131144 HIB131144 HRX131144 IBT131144 ILP131144 IVL131144 JFH131144 JPD131144 JYZ131144 KIV131144 KSR131144 LCN131144 LMJ131144 LWF131144 MGB131144 MPX131144 MZT131144 NJP131144 NTL131144 ODH131144 OND131144 OWZ131144 PGV131144 PQR131144 QAN131144 QKJ131144 QUF131144 REB131144 RNX131144 RXT131144 SHP131144 SRL131144 TBH131144 TLD131144 TUZ131144 UEV131144 UOR131144 UYN131144 VIJ131144 VSF131144 WCB131144 WLX131144 WVT131144 L196680 JH196680 TD196680 ACZ196680 AMV196680 AWR196680 BGN196680 BQJ196680 CAF196680 CKB196680 CTX196680 DDT196680 DNP196680 DXL196680 EHH196680 ERD196680 FAZ196680 FKV196680 FUR196680 GEN196680 GOJ196680 GYF196680 HIB196680 HRX196680 IBT196680 ILP196680 IVL196680 JFH196680 JPD196680 JYZ196680 KIV196680 KSR196680 LCN196680 LMJ196680 LWF196680 MGB196680 MPX196680 MZT196680 NJP196680 NTL196680 ODH196680 OND196680 OWZ196680 PGV196680 PQR196680 QAN196680 QKJ196680 QUF196680 REB196680 RNX196680 RXT196680 SHP196680 SRL196680 TBH196680 TLD196680 TUZ196680 UEV196680 UOR196680 UYN196680 VIJ196680 VSF196680 WCB196680 WLX196680 WVT196680 L262216 JH262216 TD262216 ACZ262216 AMV262216 AWR262216 BGN262216 BQJ262216 CAF262216 CKB262216 CTX262216 DDT262216 DNP262216 DXL262216 EHH262216 ERD262216 FAZ262216 FKV262216 FUR262216 GEN262216 GOJ262216 GYF262216 HIB262216 HRX262216 IBT262216 ILP262216 IVL262216 JFH262216 JPD262216 JYZ262216 KIV262216 KSR262216 LCN262216 LMJ262216 LWF262216 MGB262216 MPX262216 MZT262216 NJP262216 NTL262216 ODH262216 OND262216 OWZ262216 PGV262216 PQR262216 QAN262216 QKJ262216 QUF262216 REB262216 RNX262216 RXT262216 SHP262216 SRL262216 TBH262216 TLD262216 TUZ262216 UEV262216 UOR262216 UYN262216 VIJ262216 VSF262216 WCB262216 WLX262216 WVT262216 L327752 JH327752 TD327752 ACZ327752 AMV327752 AWR327752 BGN327752 BQJ327752 CAF327752 CKB327752 CTX327752 DDT327752 DNP327752 DXL327752 EHH327752 ERD327752 FAZ327752 FKV327752 FUR327752 GEN327752 GOJ327752 GYF327752 HIB327752 HRX327752 IBT327752 ILP327752 IVL327752 JFH327752 JPD327752 JYZ327752 KIV327752 KSR327752 LCN327752 LMJ327752 LWF327752 MGB327752 MPX327752 MZT327752 NJP327752 NTL327752 ODH327752 OND327752 OWZ327752 PGV327752 PQR327752 QAN327752 QKJ327752 QUF327752 REB327752 RNX327752 RXT327752 SHP327752 SRL327752 TBH327752 TLD327752 TUZ327752 UEV327752 UOR327752 UYN327752 VIJ327752 VSF327752 WCB327752 WLX327752 WVT327752 L393288 JH393288 TD393288 ACZ393288 AMV393288 AWR393288 BGN393288 BQJ393288 CAF393288 CKB393288 CTX393288 DDT393288 DNP393288 DXL393288 EHH393288 ERD393288 FAZ393288 FKV393288 FUR393288 GEN393288 GOJ393288 GYF393288 HIB393288 HRX393288 IBT393288 ILP393288 IVL393288 JFH393288 JPD393288 JYZ393288 KIV393288 KSR393288 LCN393288 LMJ393288 LWF393288 MGB393288 MPX393288 MZT393288 NJP393288 NTL393288 ODH393288 OND393288 OWZ393288 PGV393288 PQR393288 QAN393288 QKJ393288 QUF393288 REB393288 RNX393288 RXT393288 SHP393288 SRL393288 TBH393288 TLD393288 TUZ393288 UEV393288 UOR393288 UYN393288 VIJ393288 VSF393288 WCB393288 WLX393288 WVT393288 L458824 JH458824 TD458824 ACZ458824 AMV458824 AWR458824 BGN458824 BQJ458824 CAF458824 CKB458824 CTX458824 DDT458824 DNP458824 DXL458824 EHH458824 ERD458824 FAZ458824 FKV458824 FUR458824 GEN458824 GOJ458824 GYF458824 HIB458824 HRX458824 IBT458824 ILP458824 IVL458824 JFH458824 JPD458824 JYZ458824 KIV458824 KSR458824 LCN458824 LMJ458824 LWF458824 MGB458824 MPX458824 MZT458824 NJP458824 NTL458824 ODH458824 OND458824 OWZ458824 PGV458824 PQR458824 QAN458824 QKJ458824 QUF458824 REB458824 RNX458824 RXT458824 SHP458824 SRL458824 TBH458824 TLD458824 TUZ458824 UEV458824 UOR458824 UYN458824 VIJ458824 VSF458824 WCB458824 WLX458824 WVT458824 L524360 JH524360 TD524360 ACZ524360 AMV524360 AWR524360 BGN524360 BQJ524360 CAF524360 CKB524360 CTX524360 DDT524360 DNP524360 DXL524360 EHH524360 ERD524360 FAZ524360 FKV524360 FUR524360 GEN524360 GOJ524360 GYF524360 HIB524360 HRX524360 IBT524360 ILP524360 IVL524360 JFH524360 JPD524360 JYZ524360 KIV524360 KSR524360 LCN524360 LMJ524360 LWF524360 MGB524360 MPX524360 MZT524360 NJP524360 NTL524360 ODH524360 OND524360 OWZ524360 PGV524360 PQR524360 QAN524360 QKJ524360 QUF524360 REB524360 RNX524360 RXT524360 SHP524360 SRL524360 TBH524360 TLD524360 TUZ524360 UEV524360 UOR524360 UYN524360 VIJ524360 VSF524360 WCB524360 WLX524360 WVT524360 L589896 JH589896 TD589896 ACZ589896 AMV589896 AWR589896 BGN589896 BQJ589896 CAF589896 CKB589896 CTX589896 DDT589896 DNP589896 DXL589896 EHH589896 ERD589896 FAZ589896 FKV589896 FUR589896 GEN589896 GOJ589896 GYF589896 HIB589896 HRX589896 IBT589896 ILP589896 IVL589896 JFH589896 JPD589896 JYZ589896 KIV589896 KSR589896 LCN589896 LMJ589896 LWF589896 MGB589896 MPX589896 MZT589896 NJP589896 NTL589896 ODH589896 OND589896 OWZ589896 PGV589896 PQR589896 QAN589896 QKJ589896 QUF589896 REB589896 RNX589896 RXT589896 SHP589896 SRL589896 TBH589896 TLD589896 TUZ589896 UEV589896 UOR589896 UYN589896 VIJ589896 VSF589896 WCB589896 WLX589896 WVT589896 L655432 JH655432 TD655432 ACZ655432 AMV655432 AWR655432 BGN655432 BQJ655432 CAF655432 CKB655432 CTX655432 DDT655432 DNP655432 DXL655432 EHH655432 ERD655432 FAZ655432 FKV655432 FUR655432 GEN655432 GOJ655432 GYF655432 HIB655432 HRX655432 IBT655432 ILP655432 IVL655432 JFH655432 JPD655432 JYZ655432 KIV655432 KSR655432 LCN655432 LMJ655432 LWF655432 MGB655432 MPX655432 MZT655432 NJP655432 NTL655432 ODH655432 OND655432 OWZ655432 PGV655432 PQR655432 QAN655432 QKJ655432 QUF655432 REB655432 RNX655432 RXT655432 SHP655432 SRL655432 TBH655432 TLD655432 TUZ655432 UEV655432 UOR655432 UYN655432 VIJ655432 VSF655432 WCB655432 WLX655432 WVT655432 L720968 JH720968 TD720968 ACZ720968 AMV720968 AWR720968 BGN720968 BQJ720968 CAF720968 CKB720968 CTX720968 DDT720968 DNP720968 DXL720968 EHH720968 ERD720968 FAZ720968 FKV720968 FUR720968 GEN720968 GOJ720968 GYF720968 HIB720968 HRX720968 IBT720968 ILP720968 IVL720968 JFH720968 JPD720968 JYZ720968 KIV720968 KSR720968 LCN720968 LMJ720968 LWF720968 MGB720968 MPX720968 MZT720968 NJP720968 NTL720968 ODH720968 OND720968 OWZ720968 PGV720968 PQR720968 QAN720968 QKJ720968 QUF720968 REB720968 RNX720968 RXT720968 SHP720968 SRL720968 TBH720968 TLD720968 TUZ720968 UEV720968 UOR720968 UYN720968 VIJ720968 VSF720968 WCB720968 WLX720968 WVT720968 L786504 JH786504 TD786504 ACZ786504 AMV786504 AWR786504 BGN786504 BQJ786504 CAF786504 CKB786504 CTX786504 DDT786504 DNP786504 DXL786504 EHH786504 ERD786504 FAZ786504 FKV786504 FUR786504 GEN786504 GOJ786504 GYF786504 HIB786504 HRX786504 IBT786504 ILP786504 IVL786504 JFH786504 JPD786504 JYZ786504 KIV786504 KSR786504 LCN786504 LMJ786504 LWF786504 MGB786504 MPX786504 MZT786504 NJP786504 NTL786504 ODH786504 OND786504 OWZ786504 PGV786504 PQR786504 QAN786504 QKJ786504 QUF786504 REB786504 RNX786504 RXT786504 SHP786504 SRL786504 TBH786504 TLD786504 TUZ786504 UEV786504 UOR786504 UYN786504 VIJ786504 VSF786504 WCB786504 WLX786504 WVT786504 L852040 JH852040 TD852040 ACZ852040 AMV852040 AWR852040 BGN852040 BQJ852040 CAF852040 CKB852040 CTX852040 DDT852040 DNP852040 DXL852040 EHH852040 ERD852040 FAZ852040 FKV852040 FUR852040 GEN852040 GOJ852040 GYF852040 HIB852040 HRX852040 IBT852040 ILP852040 IVL852040 JFH852040 JPD852040 JYZ852040 KIV852040 KSR852040 LCN852040 LMJ852040 LWF852040 MGB852040 MPX852040 MZT852040 NJP852040 NTL852040 ODH852040 OND852040 OWZ852040 PGV852040 PQR852040 QAN852040 QKJ852040 QUF852040 REB852040 RNX852040 RXT852040 SHP852040 SRL852040 TBH852040 TLD852040 TUZ852040 UEV852040 UOR852040 UYN852040 VIJ852040 VSF852040 WCB852040 WLX852040 WVT852040 L917576 JH917576 TD917576 ACZ917576 AMV917576 AWR917576 BGN917576 BQJ917576 CAF917576 CKB917576 CTX917576 DDT917576 DNP917576 DXL917576 EHH917576 ERD917576 FAZ917576 FKV917576 FUR917576 GEN917576 GOJ917576 GYF917576 HIB917576 HRX917576 IBT917576 ILP917576 IVL917576 JFH917576 JPD917576 JYZ917576 KIV917576 KSR917576 LCN917576 LMJ917576 LWF917576 MGB917576 MPX917576 MZT917576 NJP917576 NTL917576 ODH917576 OND917576 OWZ917576 PGV917576 PQR917576 QAN917576 QKJ917576 QUF917576 REB917576 RNX917576 RXT917576 SHP917576 SRL917576 TBH917576 TLD917576 TUZ917576 UEV917576 UOR917576 UYN917576 VIJ917576 VSF917576 WCB917576 WLX917576 WVT917576 L983112 JH983112 TD983112 ACZ983112 AMV983112 AWR983112 BGN983112 BQJ983112 CAF983112 CKB983112 CTX983112 DDT983112 DNP983112 DXL983112 EHH983112 ERD983112 FAZ983112 FKV983112 FUR983112 GEN983112 GOJ983112 GYF983112 HIB983112 HRX983112 IBT983112 ILP983112 IVL983112 JFH983112 JPD983112 JYZ983112 KIV983112 KSR983112 LCN983112 LMJ983112 LWF983112 MGB983112 MPX983112 MZT983112 NJP983112 NTL983112 ODH983112 OND983112 OWZ983112 PGV983112 PQR983112 QAN983112 QKJ983112 QUF983112 REB983112 RNX983112 RXT983112 SHP983112 SRL983112 TBH983112 TLD983112 TUZ983112 UEV983112 UOR983112 UYN983112 VIJ983112 VSF983112 WCB983112 WLX983112 WVT983112 H72 JD72 SZ72 ACV72 AMR72 AWN72 BGJ72 BQF72 CAB72 CJX72 CTT72 DDP72 DNL72 DXH72 EHD72 EQZ72 FAV72 FKR72 FUN72 GEJ72 GOF72 GYB72 HHX72 HRT72 IBP72 ILL72 IVH72 JFD72 JOZ72 JYV72 KIR72 KSN72 LCJ72 LMF72 LWB72 MFX72 MPT72 MZP72 NJL72 NTH72 ODD72 OMZ72 OWV72 PGR72 PQN72 QAJ72 QKF72 QUB72 RDX72 RNT72 RXP72 SHL72 SRH72 TBD72 TKZ72 TUV72 UER72 UON72 UYJ72 VIF72 VSB72 WBX72 WLT72 WVP72 H65608 JD65608 SZ65608 ACV65608 AMR65608 AWN65608 BGJ65608 BQF65608 CAB65608 CJX65608 CTT65608 DDP65608 DNL65608 DXH65608 EHD65608 EQZ65608 FAV65608 FKR65608 FUN65608 GEJ65608 GOF65608 GYB65608 HHX65608 HRT65608 IBP65608 ILL65608 IVH65608 JFD65608 JOZ65608 JYV65608 KIR65608 KSN65608 LCJ65608 LMF65608 LWB65608 MFX65608 MPT65608 MZP65608 NJL65608 NTH65608 ODD65608 OMZ65608 OWV65608 PGR65608 PQN65608 QAJ65608 QKF65608 QUB65608 RDX65608 RNT65608 RXP65608 SHL65608 SRH65608 TBD65608 TKZ65608 TUV65608 UER65608 UON65608 UYJ65608 VIF65608 VSB65608 WBX65608 WLT65608 WVP65608 H131144 JD131144 SZ131144 ACV131144 AMR131144 AWN131144 BGJ131144 BQF131144 CAB131144 CJX131144 CTT131144 DDP131144 DNL131144 DXH131144 EHD131144 EQZ131144 FAV131144 FKR131144 FUN131144 GEJ131144 GOF131144 GYB131144 HHX131144 HRT131144 IBP131144 ILL131144 IVH131144 JFD131144 JOZ131144 JYV131144 KIR131144 KSN131144 LCJ131144 LMF131144 LWB131144 MFX131144 MPT131144 MZP131144 NJL131144 NTH131144 ODD131144 OMZ131144 OWV131144 PGR131144 PQN131144 QAJ131144 QKF131144 QUB131144 RDX131144 RNT131144 RXP131144 SHL131144 SRH131144 TBD131144 TKZ131144 TUV131144 UER131144 UON131144 UYJ131144 VIF131144 VSB131144 WBX131144 WLT131144 WVP131144 H196680 JD196680 SZ196680 ACV196680 AMR196680 AWN196680 BGJ196680 BQF196680 CAB196680 CJX196680 CTT196680 DDP196680 DNL196680 DXH196680 EHD196680 EQZ196680 FAV196680 FKR196680 FUN196680 GEJ196680 GOF196680 GYB196680 HHX196680 HRT196680 IBP196680 ILL196680 IVH196680 JFD196680 JOZ196680 JYV196680 KIR196680 KSN196680 LCJ196680 LMF196680 LWB196680 MFX196680 MPT196680 MZP196680 NJL196680 NTH196680 ODD196680 OMZ196680 OWV196680 PGR196680 PQN196680 QAJ196680 QKF196680 QUB196680 RDX196680 RNT196680 RXP196680 SHL196680 SRH196680 TBD196680 TKZ196680 TUV196680 UER196680 UON196680 UYJ196680 VIF196680 VSB196680 WBX196680 WLT196680 WVP196680 H262216 JD262216 SZ262216 ACV262216 AMR262216 AWN262216 BGJ262216 BQF262216 CAB262216 CJX262216 CTT262216 DDP262216 DNL262216 DXH262216 EHD262216 EQZ262216 FAV262216 FKR262216 FUN262216 GEJ262216 GOF262216 GYB262216 HHX262216 HRT262216 IBP262216 ILL262216 IVH262216 JFD262216 JOZ262216 JYV262216 KIR262216 KSN262216 LCJ262216 LMF262216 LWB262216 MFX262216 MPT262216 MZP262216 NJL262216 NTH262216 ODD262216 OMZ262216 OWV262216 PGR262216 PQN262216 QAJ262216 QKF262216 QUB262216 RDX262216 RNT262216 RXP262216 SHL262216 SRH262216 TBD262216 TKZ262216 TUV262216 UER262216 UON262216 UYJ262216 VIF262216 VSB262216 WBX262216 WLT262216 WVP262216 H327752 JD327752 SZ327752 ACV327752 AMR327752 AWN327752 BGJ327752 BQF327752 CAB327752 CJX327752 CTT327752 DDP327752 DNL327752 DXH327752 EHD327752 EQZ327752 FAV327752 FKR327752 FUN327752 GEJ327752 GOF327752 GYB327752 HHX327752 HRT327752 IBP327752 ILL327752 IVH327752 JFD327752 JOZ327752 JYV327752 KIR327752 KSN327752 LCJ327752 LMF327752 LWB327752 MFX327752 MPT327752 MZP327752 NJL327752 NTH327752 ODD327752 OMZ327752 OWV327752 PGR327752 PQN327752 QAJ327752 QKF327752 QUB327752 RDX327752 RNT327752 RXP327752 SHL327752 SRH327752 TBD327752 TKZ327752 TUV327752 UER327752 UON327752 UYJ327752 VIF327752 VSB327752 WBX327752 WLT327752 WVP327752 H393288 JD393288 SZ393288 ACV393288 AMR393288 AWN393288 BGJ393288 BQF393288 CAB393288 CJX393288 CTT393288 DDP393288 DNL393288 DXH393288 EHD393288 EQZ393288 FAV393288 FKR393288 FUN393288 GEJ393288 GOF393288 GYB393288 HHX393288 HRT393288 IBP393288 ILL393288 IVH393288 JFD393288 JOZ393288 JYV393288 KIR393288 KSN393288 LCJ393288 LMF393288 LWB393288 MFX393288 MPT393288 MZP393288 NJL393288 NTH393288 ODD393288 OMZ393288 OWV393288 PGR393288 PQN393288 QAJ393288 QKF393288 QUB393288 RDX393288 RNT393288 RXP393288 SHL393288 SRH393288 TBD393288 TKZ393288 TUV393288 UER393288 UON393288 UYJ393288 VIF393288 VSB393288 WBX393288 WLT393288 WVP393288 H458824 JD458824 SZ458824 ACV458824 AMR458824 AWN458824 BGJ458824 BQF458824 CAB458824 CJX458824 CTT458824 DDP458824 DNL458824 DXH458824 EHD458824 EQZ458824 FAV458824 FKR458824 FUN458824 GEJ458824 GOF458824 GYB458824 HHX458824 HRT458824 IBP458824 ILL458824 IVH458824 JFD458824 JOZ458824 JYV458824 KIR458824 KSN458824 LCJ458824 LMF458824 LWB458824 MFX458824 MPT458824 MZP458824 NJL458824 NTH458824 ODD458824 OMZ458824 OWV458824 PGR458824 PQN458824 QAJ458824 QKF458824 QUB458824 RDX458824 RNT458824 RXP458824 SHL458824 SRH458824 TBD458824 TKZ458824 TUV458824 UER458824 UON458824 UYJ458824 VIF458824 VSB458824 WBX458824 WLT458824 WVP458824 H524360 JD524360 SZ524360 ACV524360 AMR524360 AWN524360 BGJ524360 BQF524360 CAB524360 CJX524360 CTT524360 DDP524360 DNL524360 DXH524360 EHD524360 EQZ524360 FAV524360 FKR524360 FUN524360 GEJ524360 GOF524360 GYB524360 HHX524360 HRT524360 IBP524360 ILL524360 IVH524360 JFD524360 JOZ524360 JYV524360 KIR524360 KSN524360 LCJ524360 LMF524360 LWB524360 MFX524360 MPT524360 MZP524360 NJL524360 NTH524360 ODD524360 OMZ524360 OWV524360 PGR524360 PQN524360 QAJ524360 QKF524360 QUB524360 RDX524360 RNT524360 RXP524360 SHL524360 SRH524360 TBD524360 TKZ524360 TUV524360 UER524360 UON524360 UYJ524360 VIF524360 VSB524360 WBX524360 WLT524360 WVP524360 H589896 JD589896 SZ589896 ACV589896 AMR589896 AWN589896 BGJ589896 BQF589896 CAB589896 CJX589896 CTT589896 DDP589896 DNL589896 DXH589896 EHD589896 EQZ589896 FAV589896 FKR589896 FUN589896 GEJ589896 GOF589896 GYB589896 HHX589896 HRT589896 IBP589896 ILL589896 IVH589896 JFD589896 JOZ589896 JYV589896 KIR589896 KSN589896 LCJ589896 LMF589896 LWB589896 MFX589896 MPT589896 MZP589896 NJL589896 NTH589896 ODD589896 OMZ589896 OWV589896 PGR589896 PQN589896 QAJ589896 QKF589896 QUB589896 RDX589896 RNT589896 RXP589896 SHL589896 SRH589896 TBD589896 TKZ589896 TUV589896 UER589896 UON589896 UYJ589896 VIF589896 VSB589896 WBX589896 WLT589896 WVP589896 H655432 JD655432 SZ655432 ACV655432 AMR655432 AWN655432 BGJ655432 BQF655432 CAB655432 CJX655432 CTT655432 DDP655432 DNL655432 DXH655432 EHD655432 EQZ655432 FAV655432 FKR655432 FUN655432 GEJ655432 GOF655432 GYB655432 HHX655432 HRT655432 IBP655432 ILL655432 IVH655432 JFD655432 JOZ655432 JYV655432 KIR655432 KSN655432 LCJ655432 LMF655432 LWB655432 MFX655432 MPT655432 MZP655432 NJL655432 NTH655432 ODD655432 OMZ655432 OWV655432 PGR655432 PQN655432 QAJ655432 QKF655432 QUB655432 RDX655432 RNT655432 RXP655432 SHL655432 SRH655432 TBD655432 TKZ655432 TUV655432 UER655432 UON655432 UYJ655432 VIF655432 VSB655432 WBX655432 WLT655432 WVP655432 H720968 JD720968 SZ720968 ACV720968 AMR720968 AWN720968 BGJ720968 BQF720968 CAB720968 CJX720968 CTT720968 DDP720968 DNL720968 DXH720968 EHD720968 EQZ720968 FAV720968 FKR720968 FUN720968 GEJ720968 GOF720968 GYB720968 HHX720968 HRT720968 IBP720968 ILL720968 IVH720968 JFD720968 JOZ720968 JYV720968 KIR720968 KSN720968 LCJ720968 LMF720968 LWB720968 MFX720968 MPT720968 MZP720968 NJL720968 NTH720968 ODD720968 OMZ720968 OWV720968 PGR720968 PQN720968 QAJ720968 QKF720968 QUB720968 RDX720968 RNT720968 RXP720968 SHL720968 SRH720968 TBD720968 TKZ720968 TUV720968 UER720968 UON720968 UYJ720968 VIF720968 VSB720968 WBX720968 WLT720968 WVP720968 H786504 JD786504 SZ786504 ACV786504 AMR786504 AWN786504 BGJ786504 BQF786504 CAB786504 CJX786504 CTT786504 DDP786504 DNL786504 DXH786504 EHD786504 EQZ786504 FAV786504 FKR786504 FUN786504 GEJ786504 GOF786504 GYB786504 HHX786504 HRT786504 IBP786504 ILL786504 IVH786504 JFD786504 JOZ786504 JYV786504 KIR786504 KSN786504 LCJ786504 LMF786504 LWB786504 MFX786504 MPT786504 MZP786504 NJL786504 NTH786504 ODD786504 OMZ786504 OWV786504 PGR786504 PQN786504 QAJ786504 QKF786504 QUB786504 RDX786504 RNT786504 RXP786504 SHL786504 SRH786504 TBD786504 TKZ786504 TUV786504 UER786504 UON786504 UYJ786504 VIF786504 VSB786504 WBX786504 WLT786504 WVP786504 H852040 JD852040 SZ852040 ACV852040 AMR852040 AWN852040 BGJ852040 BQF852040 CAB852040 CJX852040 CTT852040 DDP852040 DNL852040 DXH852040 EHD852040 EQZ852040 FAV852040 FKR852040 FUN852040 GEJ852040 GOF852040 GYB852040 HHX852040 HRT852040 IBP852040 ILL852040 IVH852040 JFD852040 JOZ852040 JYV852040 KIR852040 KSN852040 LCJ852040 LMF852040 LWB852040 MFX852040 MPT852040 MZP852040 NJL852040 NTH852040 ODD852040 OMZ852040 OWV852040 PGR852040 PQN852040 QAJ852040 QKF852040 QUB852040 RDX852040 RNT852040 RXP852040 SHL852040 SRH852040 TBD852040 TKZ852040 TUV852040 UER852040 UON852040 UYJ852040 VIF852040 VSB852040 WBX852040 WLT852040 WVP852040 H917576 JD917576 SZ917576 ACV917576 AMR917576 AWN917576 BGJ917576 BQF917576 CAB917576 CJX917576 CTT917576 DDP917576 DNL917576 DXH917576 EHD917576 EQZ917576 FAV917576 FKR917576 FUN917576 GEJ917576 GOF917576 GYB917576 HHX917576 HRT917576 IBP917576 ILL917576 IVH917576 JFD917576 JOZ917576 JYV917576 KIR917576 KSN917576 LCJ917576 LMF917576 LWB917576 MFX917576 MPT917576 MZP917576 NJL917576 NTH917576 ODD917576 OMZ917576 OWV917576 PGR917576 PQN917576 QAJ917576 QKF917576 QUB917576 RDX917576 RNT917576 RXP917576 SHL917576 SRH917576 TBD917576 TKZ917576 TUV917576 UER917576 UON917576 UYJ917576 VIF917576 VSB917576 WBX917576 WLT917576 WVP917576 H983112 JD983112 SZ983112 ACV983112 AMR983112 AWN983112 BGJ983112 BQF983112 CAB983112 CJX983112 CTT983112 DDP983112 DNL983112 DXH983112 EHD983112 EQZ983112 FAV983112 FKR983112 FUN983112 GEJ983112 GOF983112 GYB983112 HHX983112 HRT983112 IBP983112 ILL983112 IVH983112 JFD983112 JOZ983112 JYV983112 KIR983112 KSN983112 LCJ983112 LMF983112 LWB983112 MFX983112 MPT983112 MZP983112 NJL983112 NTH983112 ODD983112 OMZ983112 OWV983112 PGR983112 PQN983112 QAJ983112 QKF983112 QUB983112 RDX983112 RNT983112 RXP983112 SHL983112 SRH983112 TBD983112 TKZ983112 TUV983112 UER983112 UON983112 UYJ983112 VIF983112 VSB983112 WBX983112 WLT983112 WVP983112 Q39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Q65575 JM65575 TI65575 ADE65575 ANA65575 AWW65575 BGS65575 BQO65575 CAK65575 CKG65575 CUC65575 DDY65575 DNU65575 DXQ65575 EHM65575 ERI65575 FBE65575 FLA65575 FUW65575 GES65575 GOO65575 GYK65575 HIG65575 HSC65575 IBY65575 ILU65575 IVQ65575 JFM65575 JPI65575 JZE65575 KJA65575 KSW65575 LCS65575 LMO65575 LWK65575 MGG65575 MQC65575 MZY65575 NJU65575 NTQ65575 ODM65575 ONI65575 OXE65575 PHA65575 PQW65575 QAS65575 QKO65575 QUK65575 REG65575 ROC65575 RXY65575 SHU65575 SRQ65575 TBM65575 TLI65575 TVE65575 UFA65575 UOW65575 UYS65575 VIO65575 VSK65575 WCG65575 WMC65575 WVY65575 Q131111 JM131111 TI131111 ADE131111 ANA131111 AWW131111 BGS131111 BQO131111 CAK131111 CKG131111 CUC131111 DDY131111 DNU131111 DXQ131111 EHM131111 ERI131111 FBE131111 FLA131111 FUW131111 GES131111 GOO131111 GYK131111 HIG131111 HSC131111 IBY131111 ILU131111 IVQ131111 JFM131111 JPI131111 JZE131111 KJA131111 KSW131111 LCS131111 LMO131111 LWK131111 MGG131111 MQC131111 MZY131111 NJU131111 NTQ131111 ODM131111 ONI131111 OXE131111 PHA131111 PQW131111 QAS131111 QKO131111 QUK131111 REG131111 ROC131111 RXY131111 SHU131111 SRQ131111 TBM131111 TLI131111 TVE131111 UFA131111 UOW131111 UYS131111 VIO131111 VSK131111 WCG131111 WMC131111 WVY131111 Q196647 JM196647 TI196647 ADE196647 ANA196647 AWW196647 BGS196647 BQO196647 CAK196647 CKG196647 CUC196647 DDY196647 DNU196647 DXQ196647 EHM196647 ERI196647 FBE196647 FLA196647 FUW196647 GES196647 GOO196647 GYK196647 HIG196647 HSC196647 IBY196647 ILU196647 IVQ196647 JFM196647 JPI196647 JZE196647 KJA196647 KSW196647 LCS196647 LMO196647 LWK196647 MGG196647 MQC196647 MZY196647 NJU196647 NTQ196647 ODM196647 ONI196647 OXE196647 PHA196647 PQW196647 QAS196647 QKO196647 QUK196647 REG196647 ROC196647 RXY196647 SHU196647 SRQ196647 TBM196647 TLI196647 TVE196647 UFA196647 UOW196647 UYS196647 VIO196647 VSK196647 WCG196647 WMC196647 WVY196647 Q262183 JM262183 TI262183 ADE262183 ANA262183 AWW262183 BGS262183 BQO262183 CAK262183 CKG262183 CUC262183 DDY262183 DNU262183 DXQ262183 EHM262183 ERI262183 FBE262183 FLA262183 FUW262183 GES262183 GOO262183 GYK262183 HIG262183 HSC262183 IBY262183 ILU262183 IVQ262183 JFM262183 JPI262183 JZE262183 KJA262183 KSW262183 LCS262183 LMO262183 LWK262183 MGG262183 MQC262183 MZY262183 NJU262183 NTQ262183 ODM262183 ONI262183 OXE262183 PHA262183 PQW262183 QAS262183 QKO262183 QUK262183 REG262183 ROC262183 RXY262183 SHU262183 SRQ262183 TBM262183 TLI262183 TVE262183 UFA262183 UOW262183 UYS262183 VIO262183 VSK262183 WCG262183 WMC262183 WVY262183 Q327719 JM327719 TI327719 ADE327719 ANA327719 AWW327719 BGS327719 BQO327719 CAK327719 CKG327719 CUC327719 DDY327719 DNU327719 DXQ327719 EHM327719 ERI327719 FBE327719 FLA327719 FUW327719 GES327719 GOO327719 GYK327719 HIG327719 HSC327719 IBY327719 ILU327719 IVQ327719 JFM327719 JPI327719 JZE327719 KJA327719 KSW327719 LCS327719 LMO327719 LWK327719 MGG327719 MQC327719 MZY327719 NJU327719 NTQ327719 ODM327719 ONI327719 OXE327719 PHA327719 PQW327719 QAS327719 QKO327719 QUK327719 REG327719 ROC327719 RXY327719 SHU327719 SRQ327719 TBM327719 TLI327719 TVE327719 UFA327719 UOW327719 UYS327719 VIO327719 VSK327719 WCG327719 WMC327719 WVY327719 Q393255 JM393255 TI393255 ADE393255 ANA393255 AWW393255 BGS393255 BQO393255 CAK393255 CKG393255 CUC393255 DDY393255 DNU393255 DXQ393255 EHM393255 ERI393255 FBE393255 FLA393255 FUW393255 GES393255 GOO393255 GYK393255 HIG393255 HSC393255 IBY393255 ILU393255 IVQ393255 JFM393255 JPI393255 JZE393255 KJA393255 KSW393255 LCS393255 LMO393255 LWK393255 MGG393255 MQC393255 MZY393255 NJU393255 NTQ393255 ODM393255 ONI393255 OXE393255 PHA393255 PQW393255 QAS393255 QKO393255 QUK393255 REG393255 ROC393255 RXY393255 SHU393255 SRQ393255 TBM393255 TLI393255 TVE393255 UFA393255 UOW393255 UYS393255 VIO393255 VSK393255 WCG393255 WMC393255 WVY393255 Q458791 JM458791 TI458791 ADE458791 ANA458791 AWW458791 BGS458791 BQO458791 CAK458791 CKG458791 CUC458791 DDY458791 DNU458791 DXQ458791 EHM458791 ERI458791 FBE458791 FLA458791 FUW458791 GES458791 GOO458791 GYK458791 HIG458791 HSC458791 IBY458791 ILU458791 IVQ458791 JFM458791 JPI458791 JZE458791 KJA458791 KSW458791 LCS458791 LMO458791 LWK458791 MGG458791 MQC458791 MZY458791 NJU458791 NTQ458791 ODM458791 ONI458791 OXE458791 PHA458791 PQW458791 QAS458791 QKO458791 QUK458791 REG458791 ROC458791 RXY458791 SHU458791 SRQ458791 TBM458791 TLI458791 TVE458791 UFA458791 UOW458791 UYS458791 VIO458791 VSK458791 WCG458791 WMC458791 WVY458791 Q524327 JM524327 TI524327 ADE524327 ANA524327 AWW524327 BGS524327 BQO524327 CAK524327 CKG524327 CUC524327 DDY524327 DNU524327 DXQ524327 EHM524327 ERI524327 FBE524327 FLA524327 FUW524327 GES524327 GOO524327 GYK524327 HIG524327 HSC524327 IBY524327 ILU524327 IVQ524327 JFM524327 JPI524327 JZE524327 KJA524327 KSW524327 LCS524327 LMO524327 LWK524327 MGG524327 MQC524327 MZY524327 NJU524327 NTQ524327 ODM524327 ONI524327 OXE524327 PHA524327 PQW524327 QAS524327 QKO524327 QUK524327 REG524327 ROC524327 RXY524327 SHU524327 SRQ524327 TBM524327 TLI524327 TVE524327 UFA524327 UOW524327 UYS524327 VIO524327 VSK524327 WCG524327 WMC524327 WVY524327 Q589863 JM589863 TI589863 ADE589863 ANA589863 AWW589863 BGS589863 BQO589863 CAK589863 CKG589863 CUC589863 DDY589863 DNU589863 DXQ589863 EHM589863 ERI589863 FBE589863 FLA589863 FUW589863 GES589863 GOO589863 GYK589863 HIG589863 HSC589863 IBY589863 ILU589863 IVQ589863 JFM589863 JPI589863 JZE589863 KJA589863 KSW589863 LCS589863 LMO589863 LWK589863 MGG589863 MQC589863 MZY589863 NJU589863 NTQ589863 ODM589863 ONI589863 OXE589863 PHA589863 PQW589863 QAS589863 QKO589863 QUK589863 REG589863 ROC589863 RXY589863 SHU589863 SRQ589863 TBM589863 TLI589863 TVE589863 UFA589863 UOW589863 UYS589863 VIO589863 VSK589863 WCG589863 WMC589863 WVY589863 Q655399 JM655399 TI655399 ADE655399 ANA655399 AWW655399 BGS655399 BQO655399 CAK655399 CKG655399 CUC655399 DDY655399 DNU655399 DXQ655399 EHM655399 ERI655399 FBE655399 FLA655399 FUW655399 GES655399 GOO655399 GYK655399 HIG655399 HSC655399 IBY655399 ILU655399 IVQ655399 JFM655399 JPI655399 JZE655399 KJA655399 KSW655399 LCS655399 LMO655399 LWK655399 MGG655399 MQC655399 MZY655399 NJU655399 NTQ655399 ODM655399 ONI655399 OXE655399 PHA655399 PQW655399 QAS655399 QKO655399 QUK655399 REG655399 ROC655399 RXY655399 SHU655399 SRQ655399 TBM655399 TLI655399 TVE655399 UFA655399 UOW655399 UYS655399 VIO655399 VSK655399 WCG655399 WMC655399 WVY655399 Q720935 JM720935 TI720935 ADE720935 ANA720935 AWW720935 BGS720935 BQO720935 CAK720935 CKG720935 CUC720935 DDY720935 DNU720935 DXQ720935 EHM720935 ERI720935 FBE720935 FLA720935 FUW720935 GES720935 GOO720935 GYK720935 HIG720935 HSC720935 IBY720935 ILU720935 IVQ720935 JFM720935 JPI720935 JZE720935 KJA720935 KSW720935 LCS720935 LMO720935 LWK720935 MGG720935 MQC720935 MZY720935 NJU720935 NTQ720935 ODM720935 ONI720935 OXE720935 PHA720935 PQW720935 QAS720935 QKO720935 QUK720935 REG720935 ROC720935 RXY720935 SHU720935 SRQ720935 TBM720935 TLI720935 TVE720935 UFA720935 UOW720935 UYS720935 VIO720935 VSK720935 WCG720935 WMC720935 WVY720935 Q786471 JM786471 TI786471 ADE786471 ANA786471 AWW786471 BGS786471 BQO786471 CAK786471 CKG786471 CUC786471 DDY786471 DNU786471 DXQ786471 EHM786471 ERI786471 FBE786471 FLA786471 FUW786471 GES786471 GOO786471 GYK786471 HIG786471 HSC786471 IBY786471 ILU786471 IVQ786471 JFM786471 JPI786471 JZE786471 KJA786471 KSW786471 LCS786471 LMO786471 LWK786471 MGG786471 MQC786471 MZY786471 NJU786471 NTQ786471 ODM786471 ONI786471 OXE786471 PHA786471 PQW786471 QAS786471 QKO786471 QUK786471 REG786471 ROC786471 RXY786471 SHU786471 SRQ786471 TBM786471 TLI786471 TVE786471 UFA786471 UOW786471 UYS786471 VIO786471 VSK786471 WCG786471 WMC786471 WVY786471 Q852007 JM852007 TI852007 ADE852007 ANA852007 AWW852007 BGS852007 BQO852007 CAK852007 CKG852007 CUC852007 DDY852007 DNU852007 DXQ852007 EHM852007 ERI852007 FBE852007 FLA852007 FUW852007 GES852007 GOO852007 GYK852007 HIG852007 HSC852007 IBY852007 ILU852007 IVQ852007 JFM852007 JPI852007 JZE852007 KJA852007 KSW852007 LCS852007 LMO852007 LWK852007 MGG852007 MQC852007 MZY852007 NJU852007 NTQ852007 ODM852007 ONI852007 OXE852007 PHA852007 PQW852007 QAS852007 QKO852007 QUK852007 REG852007 ROC852007 RXY852007 SHU852007 SRQ852007 TBM852007 TLI852007 TVE852007 UFA852007 UOW852007 UYS852007 VIO852007 VSK852007 WCG852007 WMC852007 WVY852007 Q917543 JM917543 TI917543 ADE917543 ANA917543 AWW917543 BGS917543 BQO917543 CAK917543 CKG917543 CUC917543 DDY917543 DNU917543 DXQ917543 EHM917543 ERI917543 FBE917543 FLA917543 FUW917543 GES917543 GOO917543 GYK917543 HIG917543 HSC917543 IBY917543 ILU917543 IVQ917543 JFM917543 JPI917543 JZE917543 KJA917543 KSW917543 LCS917543 LMO917543 LWK917543 MGG917543 MQC917543 MZY917543 NJU917543 NTQ917543 ODM917543 ONI917543 OXE917543 PHA917543 PQW917543 QAS917543 QKO917543 QUK917543 REG917543 ROC917543 RXY917543 SHU917543 SRQ917543 TBM917543 TLI917543 TVE917543 UFA917543 UOW917543 UYS917543 VIO917543 VSK917543 WCG917543 WMC917543 WVY917543 Q983079 JM983079 TI983079 ADE983079 ANA983079 AWW983079 BGS983079 BQO983079 CAK983079 CKG983079 CUC983079 DDY983079 DNU983079 DXQ983079 EHM983079 ERI983079 FBE983079 FLA983079 FUW983079 GES983079 GOO983079 GYK983079 HIG983079 HSC983079 IBY983079 ILU983079 IVQ983079 JFM983079 JPI983079 JZE983079 KJA983079 KSW983079 LCS983079 LMO983079 LWK983079 MGG983079 MQC983079 MZY983079 NJU983079 NTQ983079 ODM983079 ONI983079 OXE983079 PHA983079 PQW983079 QAS983079 QKO983079 QUK983079 REG983079 ROC983079 RXY983079 SHU983079 SRQ983079 TBM983079 TLI983079 TVE983079 UFA983079 UOW983079 UYS983079 VIO983079 VSK983079 WCG983079 WMC983079 WVY983079"/>
    <dataValidation imeMode="off" allowBlank="1" showInputMessage="1" showErrorMessage="1" promptTitle="リレーチームの記録入力" prompt="リレーチームの記録を半角数字で入力してください。_x000a_例) 54.32" sqref="H82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WVP82 H65618 JD65618 SZ65618 ACV65618 AMR65618 AWN65618 BGJ65618 BQF65618 CAB65618 CJX65618 CTT65618 DDP65618 DNL65618 DXH65618 EHD65618 EQZ65618 FAV65618 FKR65618 FUN65618 GEJ65618 GOF65618 GYB65618 HHX65618 HRT65618 IBP65618 ILL65618 IVH65618 JFD65618 JOZ65618 JYV65618 KIR65618 KSN65618 LCJ65618 LMF65618 LWB65618 MFX65618 MPT65618 MZP65618 NJL65618 NTH65618 ODD65618 OMZ65618 OWV65618 PGR65618 PQN65618 QAJ65618 QKF65618 QUB65618 RDX65618 RNT65618 RXP65618 SHL65618 SRH65618 TBD65618 TKZ65618 TUV65618 UER65618 UON65618 UYJ65618 VIF65618 VSB65618 WBX65618 WLT65618 WVP65618 H131154 JD131154 SZ131154 ACV131154 AMR131154 AWN131154 BGJ131154 BQF131154 CAB131154 CJX131154 CTT131154 DDP131154 DNL131154 DXH131154 EHD131154 EQZ131154 FAV131154 FKR131154 FUN131154 GEJ131154 GOF131154 GYB131154 HHX131154 HRT131154 IBP131154 ILL131154 IVH131154 JFD131154 JOZ131154 JYV131154 KIR131154 KSN131154 LCJ131154 LMF131154 LWB131154 MFX131154 MPT131154 MZP131154 NJL131154 NTH131154 ODD131154 OMZ131154 OWV131154 PGR131154 PQN131154 QAJ131154 QKF131154 QUB131154 RDX131154 RNT131154 RXP131154 SHL131154 SRH131154 TBD131154 TKZ131154 TUV131154 UER131154 UON131154 UYJ131154 VIF131154 VSB131154 WBX131154 WLT131154 WVP131154 H196690 JD196690 SZ196690 ACV196690 AMR196690 AWN196690 BGJ196690 BQF196690 CAB196690 CJX196690 CTT196690 DDP196690 DNL196690 DXH196690 EHD196690 EQZ196690 FAV196690 FKR196690 FUN196690 GEJ196690 GOF196690 GYB196690 HHX196690 HRT196690 IBP196690 ILL196690 IVH196690 JFD196690 JOZ196690 JYV196690 KIR196690 KSN196690 LCJ196690 LMF196690 LWB196690 MFX196690 MPT196690 MZP196690 NJL196690 NTH196690 ODD196690 OMZ196690 OWV196690 PGR196690 PQN196690 QAJ196690 QKF196690 QUB196690 RDX196690 RNT196690 RXP196690 SHL196690 SRH196690 TBD196690 TKZ196690 TUV196690 UER196690 UON196690 UYJ196690 VIF196690 VSB196690 WBX196690 WLT196690 WVP196690 H262226 JD262226 SZ262226 ACV262226 AMR262226 AWN262226 BGJ262226 BQF262226 CAB262226 CJX262226 CTT262226 DDP262226 DNL262226 DXH262226 EHD262226 EQZ262226 FAV262226 FKR262226 FUN262226 GEJ262226 GOF262226 GYB262226 HHX262226 HRT262226 IBP262226 ILL262226 IVH262226 JFD262226 JOZ262226 JYV262226 KIR262226 KSN262226 LCJ262226 LMF262226 LWB262226 MFX262226 MPT262226 MZP262226 NJL262226 NTH262226 ODD262226 OMZ262226 OWV262226 PGR262226 PQN262226 QAJ262226 QKF262226 QUB262226 RDX262226 RNT262226 RXP262226 SHL262226 SRH262226 TBD262226 TKZ262226 TUV262226 UER262226 UON262226 UYJ262226 VIF262226 VSB262226 WBX262226 WLT262226 WVP262226 H327762 JD327762 SZ327762 ACV327762 AMR327762 AWN327762 BGJ327762 BQF327762 CAB327762 CJX327762 CTT327762 DDP327762 DNL327762 DXH327762 EHD327762 EQZ327762 FAV327762 FKR327762 FUN327762 GEJ327762 GOF327762 GYB327762 HHX327762 HRT327762 IBP327762 ILL327762 IVH327762 JFD327762 JOZ327762 JYV327762 KIR327762 KSN327762 LCJ327762 LMF327762 LWB327762 MFX327762 MPT327762 MZP327762 NJL327762 NTH327762 ODD327762 OMZ327762 OWV327762 PGR327762 PQN327762 QAJ327762 QKF327762 QUB327762 RDX327762 RNT327762 RXP327762 SHL327762 SRH327762 TBD327762 TKZ327762 TUV327762 UER327762 UON327762 UYJ327762 VIF327762 VSB327762 WBX327762 WLT327762 WVP327762 H393298 JD393298 SZ393298 ACV393298 AMR393298 AWN393298 BGJ393298 BQF393298 CAB393298 CJX393298 CTT393298 DDP393298 DNL393298 DXH393298 EHD393298 EQZ393298 FAV393298 FKR393298 FUN393298 GEJ393298 GOF393298 GYB393298 HHX393298 HRT393298 IBP393298 ILL393298 IVH393298 JFD393298 JOZ393298 JYV393298 KIR393298 KSN393298 LCJ393298 LMF393298 LWB393298 MFX393298 MPT393298 MZP393298 NJL393298 NTH393298 ODD393298 OMZ393298 OWV393298 PGR393298 PQN393298 QAJ393298 QKF393298 QUB393298 RDX393298 RNT393298 RXP393298 SHL393298 SRH393298 TBD393298 TKZ393298 TUV393298 UER393298 UON393298 UYJ393298 VIF393298 VSB393298 WBX393298 WLT393298 WVP393298 H458834 JD458834 SZ458834 ACV458834 AMR458834 AWN458834 BGJ458834 BQF458834 CAB458834 CJX458834 CTT458834 DDP458834 DNL458834 DXH458834 EHD458834 EQZ458834 FAV458834 FKR458834 FUN458834 GEJ458834 GOF458834 GYB458834 HHX458834 HRT458834 IBP458834 ILL458834 IVH458834 JFD458834 JOZ458834 JYV458834 KIR458834 KSN458834 LCJ458834 LMF458834 LWB458834 MFX458834 MPT458834 MZP458834 NJL458834 NTH458834 ODD458834 OMZ458834 OWV458834 PGR458834 PQN458834 QAJ458834 QKF458834 QUB458834 RDX458834 RNT458834 RXP458834 SHL458834 SRH458834 TBD458834 TKZ458834 TUV458834 UER458834 UON458834 UYJ458834 VIF458834 VSB458834 WBX458834 WLT458834 WVP458834 H524370 JD524370 SZ524370 ACV524370 AMR524370 AWN524370 BGJ524370 BQF524370 CAB524370 CJX524370 CTT524370 DDP524370 DNL524370 DXH524370 EHD524370 EQZ524370 FAV524370 FKR524370 FUN524370 GEJ524370 GOF524370 GYB524370 HHX524370 HRT524370 IBP524370 ILL524370 IVH524370 JFD524370 JOZ524370 JYV524370 KIR524370 KSN524370 LCJ524370 LMF524370 LWB524370 MFX524370 MPT524370 MZP524370 NJL524370 NTH524370 ODD524370 OMZ524370 OWV524370 PGR524370 PQN524370 QAJ524370 QKF524370 QUB524370 RDX524370 RNT524370 RXP524370 SHL524370 SRH524370 TBD524370 TKZ524370 TUV524370 UER524370 UON524370 UYJ524370 VIF524370 VSB524370 WBX524370 WLT524370 WVP524370 H589906 JD589906 SZ589906 ACV589906 AMR589906 AWN589906 BGJ589906 BQF589906 CAB589906 CJX589906 CTT589906 DDP589906 DNL589906 DXH589906 EHD589906 EQZ589906 FAV589906 FKR589906 FUN589906 GEJ589906 GOF589906 GYB589906 HHX589906 HRT589906 IBP589906 ILL589906 IVH589906 JFD589906 JOZ589906 JYV589906 KIR589906 KSN589906 LCJ589906 LMF589906 LWB589906 MFX589906 MPT589906 MZP589906 NJL589906 NTH589906 ODD589906 OMZ589906 OWV589906 PGR589906 PQN589906 QAJ589906 QKF589906 QUB589906 RDX589906 RNT589906 RXP589906 SHL589906 SRH589906 TBD589906 TKZ589906 TUV589906 UER589906 UON589906 UYJ589906 VIF589906 VSB589906 WBX589906 WLT589906 WVP589906 H655442 JD655442 SZ655442 ACV655442 AMR655442 AWN655442 BGJ655442 BQF655442 CAB655442 CJX655442 CTT655442 DDP655442 DNL655442 DXH655442 EHD655442 EQZ655442 FAV655442 FKR655442 FUN655442 GEJ655442 GOF655442 GYB655442 HHX655442 HRT655442 IBP655442 ILL655442 IVH655442 JFD655442 JOZ655442 JYV655442 KIR655442 KSN655442 LCJ655442 LMF655442 LWB655442 MFX655442 MPT655442 MZP655442 NJL655442 NTH655442 ODD655442 OMZ655442 OWV655442 PGR655442 PQN655442 QAJ655442 QKF655442 QUB655442 RDX655442 RNT655442 RXP655442 SHL655442 SRH655442 TBD655442 TKZ655442 TUV655442 UER655442 UON655442 UYJ655442 VIF655442 VSB655442 WBX655442 WLT655442 WVP655442 H720978 JD720978 SZ720978 ACV720978 AMR720978 AWN720978 BGJ720978 BQF720978 CAB720978 CJX720978 CTT720978 DDP720978 DNL720978 DXH720978 EHD720978 EQZ720978 FAV720978 FKR720978 FUN720978 GEJ720978 GOF720978 GYB720978 HHX720978 HRT720978 IBP720978 ILL720978 IVH720978 JFD720978 JOZ720978 JYV720978 KIR720978 KSN720978 LCJ720978 LMF720978 LWB720978 MFX720978 MPT720978 MZP720978 NJL720978 NTH720978 ODD720978 OMZ720978 OWV720978 PGR720978 PQN720978 QAJ720978 QKF720978 QUB720978 RDX720978 RNT720978 RXP720978 SHL720978 SRH720978 TBD720978 TKZ720978 TUV720978 UER720978 UON720978 UYJ720978 VIF720978 VSB720978 WBX720978 WLT720978 WVP720978 H786514 JD786514 SZ786514 ACV786514 AMR786514 AWN786514 BGJ786514 BQF786514 CAB786514 CJX786514 CTT786514 DDP786514 DNL786514 DXH786514 EHD786514 EQZ786514 FAV786514 FKR786514 FUN786514 GEJ786514 GOF786514 GYB786514 HHX786514 HRT786514 IBP786514 ILL786514 IVH786514 JFD786514 JOZ786514 JYV786514 KIR786514 KSN786514 LCJ786514 LMF786514 LWB786514 MFX786514 MPT786514 MZP786514 NJL786514 NTH786514 ODD786514 OMZ786514 OWV786514 PGR786514 PQN786514 QAJ786514 QKF786514 QUB786514 RDX786514 RNT786514 RXP786514 SHL786514 SRH786514 TBD786514 TKZ786514 TUV786514 UER786514 UON786514 UYJ786514 VIF786514 VSB786514 WBX786514 WLT786514 WVP786514 H852050 JD852050 SZ852050 ACV852050 AMR852050 AWN852050 BGJ852050 BQF852050 CAB852050 CJX852050 CTT852050 DDP852050 DNL852050 DXH852050 EHD852050 EQZ852050 FAV852050 FKR852050 FUN852050 GEJ852050 GOF852050 GYB852050 HHX852050 HRT852050 IBP852050 ILL852050 IVH852050 JFD852050 JOZ852050 JYV852050 KIR852050 KSN852050 LCJ852050 LMF852050 LWB852050 MFX852050 MPT852050 MZP852050 NJL852050 NTH852050 ODD852050 OMZ852050 OWV852050 PGR852050 PQN852050 QAJ852050 QKF852050 QUB852050 RDX852050 RNT852050 RXP852050 SHL852050 SRH852050 TBD852050 TKZ852050 TUV852050 UER852050 UON852050 UYJ852050 VIF852050 VSB852050 WBX852050 WLT852050 WVP852050 H917586 JD917586 SZ917586 ACV917586 AMR917586 AWN917586 BGJ917586 BQF917586 CAB917586 CJX917586 CTT917586 DDP917586 DNL917586 DXH917586 EHD917586 EQZ917586 FAV917586 FKR917586 FUN917586 GEJ917586 GOF917586 GYB917586 HHX917586 HRT917586 IBP917586 ILL917586 IVH917586 JFD917586 JOZ917586 JYV917586 KIR917586 KSN917586 LCJ917586 LMF917586 LWB917586 MFX917586 MPT917586 MZP917586 NJL917586 NTH917586 ODD917586 OMZ917586 OWV917586 PGR917586 PQN917586 QAJ917586 QKF917586 QUB917586 RDX917586 RNT917586 RXP917586 SHL917586 SRH917586 TBD917586 TKZ917586 TUV917586 UER917586 UON917586 UYJ917586 VIF917586 VSB917586 WBX917586 WLT917586 WVP917586 H983122 JD983122 SZ983122 ACV983122 AMR983122 AWN983122 BGJ983122 BQF983122 CAB983122 CJX983122 CTT983122 DDP983122 DNL983122 DXH983122 EHD983122 EQZ983122 FAV983122 FKR983122 FUN983122 GEJ983122 GOF983122 GYB983122 HHX983122 HRT983122 IBP983122 ILL983122 IVH983122 JFD983122 JOZ983122 JYV983122 KIR983122 KSN983122 LCJ983122 LMF983122 LWB983122 MFX983122 MPT983122 MZP983122 NJL983122 NTH983122 ODD983122 OMZ983122 OWV983122 PGR983122 PQN983122 QAJ983122 QKF983122 QUB983122 RDX983122 RNT983122 RXP983122 SHL983122 SRH983122 TBD983122 TKZ983122 TUV983122 UER983122 UON983122 UYJ983122 VIF983122 VSB983122 WBX983122 WLT983122 WVP983122 H74 JD74 SZ74 ACV74 AMR74 AWN74 BGJ74 BQF74 CAB74 CJX74 CTT74 DDP74 DNL74 DXH74 EHD74 EQZ74 FAV74 FKR74 FUN74 GEJ74 GOF74 GYB74 HHX74 HRT74 IBP74 ILL74 IVH74 JFD74 JOZ74 JYV74 KIR74 KSN74 LCJ74 LMF74 LWB74 MFX74 MPT74 MZP74 NJL74 NTH74 ODD74 OMZ74 OWV74 PGR74 PQN74 QAJ74 QKF74 QUB74 RDX74 RNT74 RXP74 SHL74 SRH74 TBD74 TKZ74 TUV74 UER74 UON74 UYJ74 VIF74 VSB74 WBX74 WLT74 WVP74 H65610 JD65610 SZ65610 ACV65610 AMR65610 AWN65610 BGJ65610 BQF65610 CAB65610 CJX65610 CTT65610 DDP65610 DNL65610 DXH65610 EHD65610 EQZ65610 FAV65610 FKR65610 FUN65610 GEJ65610 GOF65610 GYB65610 HHX65610 HRT65610 IBP65610 ILL65610 IVH65610 JFD65610 JOZ65610 JYV65610 KIR65610 KSN65610 LCJ65610 LMF65610 LWB65610 MFX65610 MPT65610 MZP65610 NJL65610 NTH65610 ODD65610 OMZ65610 OWV65610 PGR65610 PQN65610 QAJ65610 QKF65610 QUB65610 RDX65610 RNT65610 RXP65610 SHL65610 SRH65610 TBD65610 TKZ65610 TUV65610 UER65610 UON65610 UYJ65610 VIF65610 VSB65610 WBX65610 WLT65610 WVP65610 H131146 JD131146 SZ131146 ACV131146 AMR131146 AWN131146 BGJ131146 BQF131146 CAB131146 CJX131146 CTT131146 DDP131146 DNL131146 DXH131146 EHD131146 EQZ131146 FAV131146 FKR131146 FUN131146 GEJ131146 GOF131146 GYB131146 HHX131146 HRT131146 IBP131146 ILL131146 IVH131146 JFD131146 JOZ131146 JYV131146 KIR131146 KSN131146 LCJ131146 LMF131146 LWB131146 MFX131146 MPT131146 MZP131146 NJL131146 NTH131146 ODD131146 OMZ131146 OWV131146 PGR131146 PQN131146 QAJ131146 QKF131146 QUB131146 RDX131146 RNT131146 RXP131146 SHL131146 SRH131146 TBD131146 TKZ131146 TUV131146 UER131146 UON131146 UYJ131146 VIF131146 VSB131146 WBX131146 WLT131146 WVP131146 H196682 JD196682 SZ196682 ACV196682 AMR196682 AWN196682 BGJ196682 BQF196682 CAB196682 CJX196682 CTT196682 DDP196682 DNL196682 DXH196682 EHD196682 EQZ196682 FAV196682 FKR196682 FUN196682 GEJ196682 GOF196682 GYB196682 HHX196682 HRT196682 IBP196682 ILL196682 IVH196682 JFD196682 JOZ196682 JYV196682 KIR196682 KSN196682 LCJ196682 LMF196682 LWB196682 MFX196682 MPT196682 MZP196682 NJL196682 NTH196682 ODD196682 OMZ196682 OWV196682 PGR196682 PQN196682 QAJ196682 QKF196682 QUB196682 RDX196682 RNT196682 RXP196682 SHL196682 SRH196682 TBD196682 TKZ196682 TUV196682 UER196682 UON196682 UYJ196682 VIF196682 VSB196682 WBX196682 WLT196682 WVP196682 H262218 JD262218 SZ262218 ACV262218 AMR262218 AWN262218 BGJ262218 BQF262218 CAB262218 CJX262218 CTT262218 DDP262218 DNL262218 DXH262218 EHD262218 EQZ262218 FAV262218 FKR262218 FUN262218 GEJ262218 GOF262218 GYB262218 HHX262218 HRT262218 IBP262218 ILL262218 IVH262218 JFD262218 JOZ262218 JYV262218 KIR262218 KSN262218 LCJ262218 LMF262218 LWB262218 MFX262218 MPT262218 MZP262218 NJL262218 NTH262218 ODD262218 OMZ262218 OWV262218 PGR262218 PQN262218 QAJ262218 QKF262218 QUB262218 RDX262218 RNT262218 RXP262218 SHL262218 SRH262218 TBD262218 TKZ262218 TUV262218 UER262218 UON262218 UYJ262218 VIF262218 VSB262218 WBX262218 WLT262218 WVP262218 H327754 JD327754 SZ327754 ACV327754 AMR327754 AWN327754 BGJ327754 BQF327754 CAB327754 CJX327754 CTT327754 DDP327754 DNL327754 DXH327754 EHD327754 EQZ327754 FAV327754 FKR327754 FUN327754 GEJ327754 GOF327754 GYB327754 HHX327754 HRT327754 IBP327754 ILL327754 IVH327754 JFD327754 JOZ327754 JYV327754 KIR327754 KSN327754 LCJ327754 LMF327754 LWB327754 MFX327754 MPT327754 MZP327754 NJL327754 NTH327754 ODD327754 OMZ327754 OWV327754 PGR327754 PQN327754 QAJ327754 QKF327754 QUB327754 RDX327754 RNT327754 RXP327754 SHL327754 SRH327754 TBD327754 TKZ327754 TUV327754 UER327754 UON327754 UYJ327754 VIF327754 VSB327754 WBX327754 WLT327754 WVP327754 H393290 JD393290 SZ393290 ACV393290 AMR393290 AWN393290 BGJ393290 BQF393290 CAB393290 CJX393290 CTT393290 DDP393290 DNL393290 DXH393290 EHD393290 EQZ393290 FAV393290 FKR393290 FUN393290 GEJ393290 GOF393290 GYB393290 HHX393290 HRT393290 IBP393290 ILL393290 IVH393290 JFD393290 JOZ393290 JYV393290 KIR393290 KSN393290 LCJ393290 LMF393290 LWB393290 MFX393290 MPT393290 MZP393290 NJL393290 NTH393290 ODD393290 OMZ393290 OWV393290 PGR393290 PQN393290 QAJ393290 QKF393290 QUB393290 RDX393290 RNT393290 RXP393290 SHL393290 SRH393290 TBD393290 TKZ393290 TUV393290 UER393290 UON393290 UYJ393290 VIF393290 VSB393290 WBX393290 WLT393290 WVP393290 H458826 JD458826 SZ458826 ACV458826 AMR458826 AWN458826 BGJ458826 BQF458826 CAB458826 CJX458826 CTT458826 DDP458826 DNL458826 DXH458826 EHD458826 EQZ458826 FAV458826 FKR458826 FUN458826 GEJ458826 GOF458826 GYB458826 HHX458826 HRT458826 IBP458826 ILL458826 IVH458826 JFD458826 JOZ458826 JYV458826 KIR458826 KSN458826 LCJ458826 LMF458826 LWB458826 MFX458826 MPT458826 MZP458826 NJL458826 NTH458826 ODD458826 OMZ458826 OWV458826 PGR458826 PQN458826 QAJ458826 QKF458826 QUB458826 RDX458826 RNT458826 RXP458826 SHL458826 SRH458826 TBD458826 TKZ458826 TUV458826 UER458826 UON458826 UYJ458826 VIF458826 VSB458826 WBX458826 WLT458826 WVP458826 H524362 JD524362 SZ524362 ACV524362 AMR524362 AWN524362 BGJ524362 BQF524362 CAB524362 CJX524362 CTT524362 DDP524362 DNL524362 DXH524362 EHD524362 EQZ524362 FAV524362 FKR524362 FUN524362 GEJ524362 GOF524362 GYB524362 HHX524362 HRT524362 IBP524362 ILL524362 IVH524362 JFD524362 JOZ524362 JYV524362 KIR524362 KSN524362 LCJ524362 LMF524362 LWB524362 MFX524362 MPT524362 MZP524362 NJL524362 NTH524362 ODD524362 OMZ524362 OWV524362 PGR524362 PQN524362 QAJ524362 QKF524362 QUB524362 RDX524362 RNT524362 RXP524362 SHL524362 SRH524362 TBD524362 TKZ524362 TUV524362 UER524362 UON524362 UYJ524362 VIF524362 VSB524362 WBX524362 WLT524362 WVP524362 H589898 JD589898 SZ589898 ACV589898 AMR589898 AWN589898 BGJ589898 BQF589898 CAB589898 CJX589898 CTT589898 DDP589898 DNL589898 DXH589898 EHD589898 EQZ589898 FAV589898 FKR589898 FUN589898 GEJ589898 GOF589898 GYB589898 HHX589898 HRT589898 IBP589898 ILL589898 IVH589898 JFD589898 JOZ589898 JYV589898 KIR589898 KSN589898 LCJ589898 LMF589898 LWB589898 MFX589898 MPT589898 MZP589898 NJL589898 NTH589898 ODD589898 OMZ589898 OWV589898 PGR589898 PQN589898 QAJ589898 QKF589898 QUB589898 RDX589898 RNT589898 RXP589898 SHL589898 SRH589898 TBD589898 TKZ589898 TUV589898 UER589898 UON589898 UYJ589898 VIF589898 VSB589898 WBX589898 WLT589898 WVP589898 H655434 JD655434 SZ655434 ACV655434 AMR655434 AWN655434 BGJ655434 BQF655434 CAB655434 CJX655434 CTT655434 DDP655434 DNL655434 DXH655434 EHD655434 EQZ655434 FAV655434 FKR655434 FUN655434 GEJ655434 GOF655434 GYB655434 HHX655434 HRT655434 IBP655434 ILL655434 IVH655434 JFD655434 JOZ655434 JYV655434 KIR655434 KSN655434 LCJ655434 LMF655434 LWB655434 MFX655434 MPT655434 MZP655434 NJL655434 NTH655434 ODD655434 OMZ655434 OWV655434 PGR655434 PQN655434 QAJ655434 QKF655434 QUB655434 RDX655434 RNT655434 RXP655434 SHL655434 SRH655434 TBD655434 TKZ655434 TUV655434 UER655434 UON655434 UYJ655434 VIF655434 VSB655434 WBX655434 WLT655434 WVP655434 H720970 JD720970 SZ720970 ACV720970 AMR720970 AWN720970 BGJ720970 BQF720970 CAB720970 CJX720970 CTT720970 DDP720970 DNL720970 DXH720970 EHD720970 EQZ720970 FAV720970 FKR720970 FUN720970 GEJ720970 GOF720970 GYB720970 HHX720970 HRT720970 IBP720970 ILL720970 IVH720970 JFD720970 JOZ720970 JYV720970 KIR720970 KSN720970 LCJ720970 LMF720970 LWB720970 MFX720970 MPT720970 MZP720970 NJL720970 NTH720970 ODD720970 OMZ720970 OWV720970 PGR720970 PQN720970 QAJ720970 QKF720970 QUB720970 RDX720970 RNT720970 RXP720970 SHL720970 SRH720970 TBD720970 TKZ720970 TUV720970 UER720970 UON720970 UYJ720970 VIF720970 VSB720970 WBX720970 WLT720970 WVP720970 H786506 JD786506 SZ786506 ACV786506 AMR786506 AWN786506 BGJ786506 BQF786506 CAB786506 CJX786506 CTT786506 DDP786506 DNL786506 DXH786506 EHD786506 EQZ786506 FAV786506 FKR786506 FUN786506 GEJ786506 GOF786506 GYB786506 HHX786506 HRT786506 IBP786506 ILL786506 IVH786506 JFD786506 JOZ786506 JYV786506 KIR786506 KSN786506 LCJ786506 LMF786506 LWB786506 MFX786506 MPT786506 MZP786506 NJL786506 NTH786506 ODD786506 OMZ786506 OWV786506 PGR786506 PQN786506 QAJ786506 QKF786506 QUB786506 RDX786506 RNT786506 RXP786506 SHL786506 SRH786506 TBD786506 TKZ786506 TUV786506 UER786506 UON786506 UYJ786506 VIF786506 VSB786506 WBX786506 WLT786506 WVP786506 H852042 JD852042 SZ852042 ACV852042 AMR852042 AWN852042 BGJ852042 BQF852042 CAB852042 CJX852042 CTT852042 DDP852042 DNL852042 DXH852042 EHD852042 EQZ852042 FAV852042 FKR852042 FUN852042 GEJ852042 GOF852042 GYB852042 HHX852042 HRT852042 IBP852042 ILL852042 IVH852042 JFD852042 JOZ852042 JYV852042 KIR852042 KSN852042 LCJ852042 LMF852042 LWB852042 MFX852042 MPT852042 MZP852042 NJL852042 NTH852042 ODD852042 OMZ852042 OWV852042 PGR852042 PQN852042 QAJ852042 QKF852042 QUB852042 RDX852042 RNT852042 RXP852042 SHL852042 SRH852042 TBD852042 TKZ852042 TUV852042 UER852042 UON852042 UYJ852042 VIF852042 VSB852042 WBX852042 WLT852042 WVP852042 H917578 JD917578 SZ917578 ACV917578 AMR917578 AWN917578 BGJ917578 BQF917578 CAB917578 CJX917578 CTT917578 DDP917578 DNL917578 DXH917578 EHD917578 EQZ917578 FAV917578 FKR917578 FUN917578 GEJ917578 GOF917578 GYB917578 HHX917578 HRT917578 IBP917578 ILL917578 IVH917578 JFD917578 JOZ917578 JYV917578 KIR917578 KSN917578 LCJ917578 LMF917578 LWB917578 MFX917578 MPT917578 MZP917578 NJL917578 NTH917578 ODD917578 OMZ917578 OWV917578 PGR917578 PQN917578 QAJ917578 QKF917578 QUB917578 RDX917578 RNT917578 RXP917578 SHL917578 SRH917578 TBD917578 TKZ917578 TUV917578 UER917578 UON917578 UYJ917578 VIF917578 VSB917578 WBX917578 WLT917578 WVP917578 H983114 JD983114 SZ983114 ACV983114 AMR983114 AWN983114 BGJ983114 BQF983114 CAB983114 CJX983114 CTT983114 DDP983114 DNL983114 DXH983114 EHD983114 EQZ983114 FAV983114 FKR983114 FUN983114 GEJ983114 GOF983114 GYB983114 HHX983114 HRT983114 IBP983114 ILL983114 IVH983114 JFD983114 JOZ983114 JYV983114 KIR983114 KSN983114 LCJ983114 LMF983114 LWB983114 MFX983114 MPT983114 MZP983114 NJL983114 NTH983114 ODD983114 OMZ983114 OWV983114 PGR983114 PQN983114 QAJ983114 QKF983114 QUB983114 RDX983114 RNT983114 RXP983114 SHL983114 SRH983114 TBD983114 TKZ983114 TUV983114 UER983114 UON983114 UYJ983114 VIF983114 VSB983114 WBX983114 WLT983114 WVP983114 H65 JD65 SZ65 ACV65 AMR65 AWN65 BGJ65 BQF65 CAB65 CJX65 CTT65 DDP65 DNL65 DXH65 EHD65 EQZ65 FAV65 FKR65 FUN65 GEJ65 GOF65 GYB65 HHX65 HRT65 IBP65 ILL65 IVH65 JFD65 JOZ65 JYV65 KIR65 KSN65 LCJ65 LMF65 LWB65 MFX65 MPT65 MZP65 NJL65 NTH65 ODD65 OMZ65 OWV65 PGR65 PQN65 QAJ65 QKF65 QUB65 RDX65 RNT65 RXP65 SHL65 SRH65 TBD65 TKZ65 TUV65 UER65 UON65 UYJ65 VIF65 VSB65 WBX65 WLT65 WVP65 H65601 JD65601 SZ65601 ACV65601 AMR65601 AWN65601 BGJ65601 BQF65601 CAB65601 CJX65601 CTT65601 DDP65601 DNL65601 DXH65601 EHD65601 EQZ65601 FAV65601 FKR65601 FUN65601 GEJ65601 GOF65601 GYB65601 HHX65601 HRT65601 IBP65601 ILL65601 IVH65601 JFD65601 JOZ65601 JYV65601 KIR65601 KSN65601 LCJ65601 LMF65601 LWB65601 MFX65601 MPT65601 MZP65601 NJL65601 NTH65601 ODD65601 OMZ65601 OWV65601 PGR65601 PQN65601 QAJ65601 QKF65601 QUB65601 RDX65601 RNT65601 RXP65601 SHL65601 SRH65601 TBD65601 TKZ65601 TUV65601 UER65601 UON65601 UYJ65601 VIF65601 VSB65601 WBX65601 WLT65601 WVP65601 H131137 JD131137 SZ131137 ACV131137 AMR131137 AWN131137 BGJ131137 BQF131137 CAB131137 CJX131137 CTT131137 DDP131137 DNL131137 DXH131137 EHD131137 EQZ131137 FAV131137 FKR131137 FUN131137 GEJ131137 GOF131137 GYB131137 HHX131137 HRT131137 IBP131137 ILL131137 IVH131137 JFD131137 JOZ131137 JYV131137 KIR131137 KSN131137 LCJ131137 LMF131137 LWB131137 MFX131137 MPT131137 MZP131137 NJL131137 NTH131137 ODD131137 OMZ131137 OWV131137 PGR131137 PQN131137 QAJ131137 QKF131137 QUB131137 RDX131137 RNT131137 RXP131137 SHL131137 SRH131137 TBD131137 TKZ131137 TUV131137 UER131137 UON131137 UYJ131137 VIF131137 VSB131137 WBX131137 WLT131137 WVP131137 H196673 JD196673 SZ196673 ACV196673 AMR196673 AWN196673 BGJ196673 BQF196673 CAB196673 CJX196673 CTT196673 DDP196673 DNL196673 DXH196673 EHD196673 EQZ196673 FAV196673 FKR196673 FUN196673 GEJ196673 GOF196673 GYB196673 HHX196673 HRT196673 IBP196673 ILL196673 IVH196673 JFD196673 JOZ196673 JYV196673 KIR196673 KSN196673 LCJ196673 LMF196673 LWB196673 MFX196673 MPT196673 MZP196673 NJL196673 NTH196673 ODD196673 OMZ196673 OWV196673 PGR196673 PQN196673 QAJ196673 QKF196673 QUB196673 RDX196673 RNT196673 RXP196673 SHL196673 SRH196673 TBD196673 TKZ196673 TUV196673 UER196673 UON196673 UYJ196673 VIF196673 VSB196673 WBX196673 WLT196673 WVP196673 H262209 JD262209 SZ262209 ACV262209 AMR262209 AWN262209 BGJ262209 BQF262209 CAB262209 CJX262209 CTT262209 DDP262209 DNL262209 DXH262209 EHD262209 EQZ262209 FAV262209 FKR262209 FUN262209 GEJ262209 GOF262209 GYB262209 HHX262209 HRT262209 IBP262209 ILL262209 IVH262209 JFD262209 JOZ262209 JYV262209 KIR262209 KSN262209 LCJ262209 LMF262209 LWB262209 MFX262209 MPT262209 MZP262209 NJL262209 NTH262209 ODD262209 OMZ262209 OWV262209 PGR262209 PQN262209 QAJ262209 QKF262209 QUB262209 RDX262209 RNT262209 RXP262209 SHL262209 SRH262209 TBD262209 TKZ262209 TUV262209 UER262209 UON262209 UYJ262209 VIF262209 VSB262209 WBX262209 WLT262209 WVP262209 H327745 JD327745 SZ327745 ACV327745 AMR327745 AWN327745 BGJ327745 BQF327745 CAB327745 CJX327745 CTT327745 DDP327745 DNL327745 DXH327745 EHD327745 EQZ327745 FAV327745 FKR327745 FUN327745 GEJ327745 GOF327745 GYB327745 HHX327745 HRT327745 IBP327745 ILL327745 IVH327745 JFD327745 JOZ327745 JYV327745 KIR327745 KSN327745 LCJ327745 LMF327745 LWB327745 MFX327745 MPT327745 MZP327745 NJL327745 NTH327745 ODD327745 OMZ327745 OWV327745 PGR327745 PQN327745 QAJ327745 QKF327745 QUB327745 RDX327745 RNT327745 RXP327745 SHL327745 SRH327745 TBD327745 TKZ327745 TUV327745 UER327745 UON327745 UYJ327745 VIF327745 VSB327745 WBX327745 WLT327745 WVP327745 H393281 JD393281 SZ393281 ACV393281 AMR393281 AWN393281 BGJ393281 BQF393281 CAB393281 CJX393281 CTT393281 DDP393281 DNL393281 DXH393281 EHD393281 EQZ393281 FAV393281 FKR393281 FUN393281 GEJ393281 GOF393281 GYB393281 HHX393281 HRT393281 IBP393281 ILL393281 IVH393281 JFD393281 JOZ393281 JYV393281 KIR393281 KSN393281 LCJ393281 LMF393281 LWB393281 MFX393281 MPT393281 MZP393281 NJL393281 NTH393281 ODD393281 OMZ393281 OWV393281 PGR393281 PQN393281 QAJ393281 QKF393281 QUB393281 RDX393281 RNT393281 RXP393281 SHL393281 SRH393281 TBD393281 TKZ393281 TUV393281 UER393281 UON393281 UYJ393281 VIF393281 VSB393281 WBX393281 WLT393281 WVP393281 H458817 JD458817 SZ458817 ACV458817 AMR458817 AWN458817 BGJ458817 BQF458817 CAB458817 CJX458817 CTT458817 DDP458817 DNL458817 DXH458817 EHD458817 EQZ458817 FAV458817 FKR458817 FUN458817 GEJ458817 GOF458817 GYB458817 HHX458817 HRT458817 IBP458817 ILL458817 IVH458817 JFD458817 JOZ458817 JYV458817 KIR458817 KSN458817 LCJ458817 LMF458817 LWB458817 MFX458817 MPT458817 MZP458817 NJL458817 NTH458817 ODD458817 OMZ458817 OWV458817 PGR458817 PQN458817 QAJ458817 QKF458817 QUB458817 RDX458817 RNT458817 RXP458817 SHL458817 SRH458817 TBD458817 TKZ458817 TUV458817 UER458817 UON458817 UYJ458817 VIF458817 VSB458817 WBX458817 WLT458817 WVP458817 H524353 JD524353 SZ524353 ACV524353 AMR524353 AWN524353 BGJ524353 BQF524353 CAB524353 CJX524353 CTT524353 DDP524353 DNL524353 DXH524353 EHD524353 EQZ524353 FAV524353 FKR524353 FUN524353 GEJ524353 GOF524353 GYB524353 HHX524353 HRT524353 IBP524353 ILL524353 IVH524353 JFD524353 JOZ524353 JYV524353 KIR524353 KSN524353 LCJ524353 LMF524353 LWB524353 MFX524353 MPT524353 MZP524353 NJL524353 NTH524353 ODD524353 OMZ524353 OWV524353 PGR524353 PQN524353 QAJ524353 QKF524353 QUB524353 RDX524353 RNT524353 RXP524353 SHL524353 SRH524353 TBD524353 TKZ524353 TUV524353 UER524353 UON524353 UYJ524353 VIF524353 VSB524353 WBX524353 WLT524353 WVP524353 H589889 JD589889 SZ589889 ACV589889 AMR589889 AWN589889 BGJ589889 BQF589889 CAB589889 CJX589889 CTT589889 DDP589889 DNL589889 DXH589889 EHD589889 EQZ589889 FAV589889 FKR589889 FUN589889 GEJ589889 GOF589889 GYB589889 HHX589889 HRT589889 IBP589889 ILL589889 IVH589889 JFD589889 JOZ589889 JYV589889 KIR589889 KSN589889 LCJ589889 LMF589889 LWB589889 MFX589889 MPT589889 MZP589889 NJL589889 NTH589889 ODD589889 OMZ589889 OWV589889 PGR589889 PQN589889 QAJ589889 QKF589889 QUB589889 RDX589889 RNT589889 RXP589889 SHL589889 SRH589889 TBD589889 TKZ589889 TUV589889 UER589889 UON589889 UYJ589889 VIF589889 VSB589889 WBX589889 WLT589889 WVP589889 H655425 JD655425 SZ655425 ACV655425 AMR655425 AWN655425 BGJ655425 BQF655425 CAB655425 CJX655425 CTT655425 DDP655425 DNL655425 DXH655425 EHD655425 EQZ655425 FAV655425 FKR655425 FUN655425 GEJ655425 GOF655425 GYB655425 HHX655425 HRT655425 IBP655425 ILL655425 IVH655425 JFD655425 JOZ655425 JYV655425 KIR655425 KSN655425 LCJ655425 LMF655425 LWB655425 MFX655425 MPT655425 MZP655425 NJL655425 NTH655425 ODD655425 OMZ655425 OWV655425 PGR655425 PQN655425 QAJ655425 QKF655425 QUB655425 RDX655425 RNT655425 RXP655425 SHL655425 SRH655425 TBD655425 TKZ655425 TUV655425 UER655425 UON655425 UYJ655425 VIF655425 VSB655425 WBX655425 WLT655425 WVP655425 H720961 JD720961 SZ720961 ACV720961 AMR720961 AWN720961 BGJ720961 BQF720961 CAB720961 CJX720961 CTT720961 DDP720961 DNL720961 DXH720961 EHD720961 EQZ720961 FAV720961 FKR720961 FUN720961 GEJ720961 GOF720961 GYB720961 HHX720961 HRT720961 IBP720961 ILL720961 IVH720961 JFD720961 JOZ720961 JYV720961 KIR720961 KSN720961 LCJ720961 LMF720961 LWB720961 MFX720961 MPT720961 MZP720961 NJL720961 NTH720961 ODD720961 OMZ720961 OWV720961 PGR720961 PQN720961 QAJ720961 QKF720961 QUB720961 RDX720961 RNT720961 RXP720961 SHL720961 SRH720961 TBD720961 TKZ720961 TUV720961 UER720961 UON720961 UYJ720961 VIF720961 VSB720961 WBX720961 WLT720961 WVP720961 H786497 JD786497 SZ786497 ACV786497 AMR786497 AWN786497 BGJ786497 BQF786497 CAB786497 CJX786497 CTT786497 DDP786497 DNL786497 DXH786497 EHD786497 EQZ786497 FAV786497 FKR786497 FUN786497 GEJ786497 GOF786497 GYB786497 HHX786497 HRT786497 IBP786497 ILL786497 IVH786497 JFD786497 JOZ786497 JYV786497 KIR786497 KSN786497 LCJ786497 LMF786497 LWB786497 MFX786497 MPT786497 MZP786497 NJL786497 NTH786497 ODD786497 OMZ786497 OWV786497 PGR786497 PQN786497 QAJ786497 QKF786497 QUB786497 RDX786497 RNT786497 RXP786497 SHL786497 SRH786497 TBD786497 TKZ786497 TUV786497 UER786497 UON786497 UYJ786497 VIF786497 VSB786497 WBX786497 WLT786497 WVP786497 H852033 JD852033 SZ852033 ACV852033 AMR852033 AWN852033 BGJ852033 BQF852033 CAB852033 CJX852033 CTT852033 DDP852033 DNL852033 DXH852033 EHD852033 EQZ852033 FAV852033 FKR852033 FUN852033 GEJ852033 GOF852033 GYB852033 HHX852033 HRT852033 IBP852033 ILL852033 IVH852033 JFD852033 JOZ852033 JYV852033 KIR852033 KSN852033 LCJ852033 LMF852033 LWB852033 MFX852033 MPT852033 MZP852033 NJL852033 NTH852033 ODD852033 OMZ852033 OWV852033 PGR852033 PQN852033 QAJ852033 QKF852033 QUB852033 RDX852033 RNT852033 RXP852033 SHL852033 SRH852033 TBD852033 TKZ852033 TUV852033 UER852033 UON852033 UYJ852033 VIF852033 VSB852033 WBX852033 WLT852033 WVP852033 H917569 JD917569 SZ917569 ACV917569 AMR917569 AWN917569 BGJ917569 BQF917569 CAB917569 CJX917569 CTT917569 DDP917569 DNL917569 DXH917569 EHD917569 EQZ917569 FAV917569 FKR917569 FUN917569 GEJ917569 GOF917569 GYB917569 HHX917569 HRT917569 IBP917569 ILL917569 IVH917569 JFD917569 JOZ917569 JYV917569 KIR917569 KSN917569 LCJ917569 LMF917569 LWB917569 MFX917569 MPT917569 MZP917569 NJL917569 NTH917569 ODD917569 OMZ917569 OWV917569 PGR917569 PQN917569 QAJ917569 QKF917569 QUB917569 RDX917569 RNT917569 RXP917569 SHL917569 SRH917569 TBD917569 TKZ917569 TUV917569 UER917569 UON917569 UYJ917569 VIF917569 VSB917569 WBX917569 WLT917569 WVP917569 H983105 JD983105 SZ983105 ACV983105 AMR983105 AWN983105 BGJ983105 BQF983105 CAB983105 CJX983105 CTT983105 DDP983105 DNL983105 DXH983105 EHD983105 EQZ983105 FAV983105 FKR983105 FUN983105 GEJ983105 GOF983105 GYB983105 HHX983105 HRT983105 IBP983105 ILL983105 IVH983105 JFD983105 JOZ983105 JYV983105 KIR983105 KSN983105 LCJ983105 LMF983105 LWB983105 MFX983105 MPT983105 MZP983105 NJL983105 NTH983105 ODD983105 OMZ983105 OWV983105 PGR983105 PQN983105 QAJ983105 QKF983105 QUB983105 RDX983105 RNT983105 RXP983105 SHL983105 SRH983105 TBD983105 TKZ983105 TUV983105 UER983105 UON983105 UYJ983105 VIF983105 VSB983105 WBX983105 WLT983105 WVP983105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H27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H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H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H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H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H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H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H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H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H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H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H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H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H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H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H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WVP983067 H35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H65571 JD65571 SZ65571 ACV65571 AMR65571 AWN65571 BGJ65571 BQF65571 CAB65571 CJX65571 CTT65571 DDP65571 DNL65571 DXH65571 EHD65571 EQZ65571 FAV65571 FKR65571 FUN65571 GEJ65571 GOF65571 GYB65571 HHX65571 HRT65571 IBP65571 ILL65571 IVH65571 JFD65571 JOZ65571 JYV65571 KIR65571 KSN65571 LCJ65571 LMF65571 LWB65571 MFX65571 MPT65571 MZP65571 NJL65571 NTH65571 ODD65571 OMZ65571 OWV65571 PGR65571 PQN65571 QAJ65571 QKF65571 QUB65571 RDX65571 RNT65571 RXP65571 SHL65571 SRH65571 TBD65571 TKZ65571 TUV65571 UER65571 UON65571 UYJ65571 VIF65571 VSB65571 WBX65571 WLT65571 WVP65571 H131107 JD131107 SZ131107 ACV131107 AMR131107 AWN131107 BGJ131107 BQF131107 CAB131107 CJX131107 CTT131107 DDP131107 DNL131107 DXH131107 EHD131107 EQZ131107 FAV131107 FKR131107 FUN131107 GEJ131107 GOF131107 GYB131107 HHX131107 HRT131107 IBP131107 ILL131107 IVH131107 JFD131107 JOZ131107 JYV131107 KIR131107 KSN131107 LCJ131107 LMF131107 LWB131107 MFX131107 MPT131107 MZP131107 NJL131107 NTH131107 ODD131107 OMZ131107 OWV131107 PGR131107 PQN131107 QAJ131107 QKF131107 QUB131107 RDX131107 RNT131107 RXP131107 SHL131107 SRH131107 TBD131107 TKZ131107 TUV131107 UER131107 UON131107 UYJ131107 VIF131107 VSB131107 WBX131107 WLT131107 WVP131107 H196643 JD196643 SZ196643 ACV196643 AMR196643 AWN196643 BGJ196643 BQF196643 CAB196643 CJX196643 CTT196643 DDP196643 DNL196643 DXH196643 EHD196643 EQZ196643 FAV196643 FKR196643 FUN196643 GEJ196643 GOF196643 GYB196643 HHX196643 HRT196643 IBP196643 ILL196643 IVH196643 JFD196643 JOZ196643 JYV196643 KIR196643 KSN196643 LCJ196643 LMF196643 LWB196643 MFX196643 MPT196643 MZP196643 NJL196643 NTH196643 ODD196643 OMZ196643 OWV196643 PGR196643 PQN196643 QAJ196643 QKF196643 QUB196643 RDX196643 RNT196643 RXP196643 SHL196643 SRH196643 TBD196643 TKZ196643 TUV196643 UER196643 UON196643 UYJ196643 VIF196643 VSB196643 WBX196643 WLT196643 WVP196643 H262179 JD262179 SZ262179 ACV262179 AMR262179 AWN262179 BGJ262179 BQF262179 CAB262179 CJX262179 CTT262179 DDP262179 DNL262179 DXH262179 EHD262179 EQZ262179 FAV262179 FKR262179 FUN262179 GEJ262179 GOF262179 GYB262179 HHX262179 HRT262179 IBP262179 ILL262179 IVH262179 JFD262179 JOZ262179 JYV262179 KIR262179 KSN262179 LCJ262179 LMF262179 LWB262179 MFX262179 MPT262179 MZP262179 NJL262179 NTH262179 ODD262179 OMZ262179 OWV262179 PGR262179 PQN262179 QAJ262179 QKF262179 QUB262179 RDX262179 RNT262179 RXP262179 SHL262179 SRH262179 TBD262179 TKZ262179 TUV262179 UER262179 UON262179 UYJ262179 VIF262179 VSB262179 WBX262179 WLT262179 WVP262179 H327715 JD327715 SZ327715 ACV327715 AMR327715 AWN327715 BGJ327715 BQF327715 CAB327715 CJX327715 CTT327715 DDP327715 DNL327715 DXH327715 EHD327715 EQZ327715 FAV327715 FKR327715 FUN327715 GEJ327715 GOF327715 GYB327715 HHX327715 HRT327715 IBP327715 ILL327715 IVH327715 JFD327715 JOZ327715 JYV327715 KIR327715 KSN327715 LCJ327715 LMF327715 LWB327715 MFX327715 MPT327715 MZP327715 NJL327715 NTH327715 ODD327715 OMZ327715 OWV327715 PGR327715 PQN327715 QAJ327715 QKF327715 QUB327715 RDX327715 RNT327715 RXP327715 SHL327715 SRH327715 TBD327715 TKZ327715 TUV327715 UER327715 UON327715 UYJ327715 VIF327715 VSB327715 WBX327715 WLT327715 WVP327715 H393251 JD393251 SZ393251 ACV393251 AMR393251 AWN393251 BGJ393251 BQF393251 CAB393251 CJX393251 CTT393251 DDP393251 DNL393251 DXH393251 EHD393251 EQZ393251 FAV393251 FKR393251 FUN393251 GEJ393251 GOF393251 GYB393251 HHX393251 HRT393251 IBP393251 ILL393251 IVH393251 JFD393251 JOZ393251 JYV393251 KIR393251 KSN393251 LCJ393251 LMF393251 LWB393251 MFX393251 MPT393251 MZP393251 NJL393251 NTH393251 ODD393251 OMZ393251 OWV393251 PGR393251 PQN393251 QAJ393251 QKF393251 QUB393251 RDX393251 RNT393251 RXP393251 SHL393251 SRH393251 TBD393251 TKZ393251 TUV393251 UER393251 UON393251 UYJ393251 VIF393251 VSB393251 WBX393251 WLT393251 WVP393251 H458787 JD458787 SZ458787 ACV458787 AMR458787 AWN458787 BGJ458787 BQF458787 CAB458787 CJX458787 CTT458787 DDP458787 DNL458787 DXH458787 EHD458787 EQZ458787 FAV458787 FKR458787 FUN458787 GEJ458787 GOF458787 GYB458787 HHX458787 HRT458787 IBP458787 ILL458787 IVH458787 JFD458787 JOZ458787 JYV458787 KIR458787 KSN458787 LCJ458787 LMF458787 LWB458787 MFX458787 MPT458787 MZP458787 NJL458787 NTH458787 ODD458787 OMZ458787 OWV458787 PGR458787 PQN458787 QAJ458787 QKF458787 QUB458787 RDX458787 RNT458787 RXP458787 SHL458787 SRH458787 TBD458787 TKZ458787 TUV458787 UER458787 UON458787 UYJ458787 VIF458787 VSB458787 WBX458787 WLT458787 WVP458787 H524323 JD524323 SZ524323 ACV524323 AMR524323 AWN524323 BGJ524323 BQF524323 CAB524323 CJX524323 CTT524323 DDP524323 DNL524323 DXH524323 EHD524323 EQZ524323 FAV524323 FKR524323 FUN524323 GEJ524323 GOF524323 GYB524323 HHX524323 HRT524323 IBP524323 ILL524323 IVH524323 JFD524323 JOZ524323 JYV524323 KIR524323 KSN524323 LCJ524323 LMF524323 LWB524323 MFX524323 MPT524323 MZP524323 NJL524323 NTH524323 ODD524323 OMZ524323 OWV524323 PGR524323 PQN524323 QAJ524323 QKF524323 QUB524323 RDX524323 RNT524323 RXP524323 SHL524323 SRH524323 TBD524323 TKZ524323 TUV524323 UER524323 UON524323 UYJ524323 VIF524323 VSB524323 WBX524323 WLT524323 WVP524323 H589859 JD589859 SZ589859 ACV589859 AMR589859 AWN589859 BGJ589859 BQF589859 CAB589859 CJX589859 CTT589859 DDP589859 DNL589859 DXH589859 EHD589859 EQZ589859 FAV589859 FKR589859 FUN589859 GEJ589859 GOF589859 GYB589859 HHX589859 HRT589859 IBP589859 ILL589859 IVH589859 JFD589859 JOZ589859 JYV589859 KIR589859 KSN589859 LCJ589859 LMF589859 LWB589859 MFX589859 MPT589859 MZP589859 NJL589859 NTH589859 ODD589859 OMZ589859 OWV589859 PGR589859 PQN589859 QAJ589859 QKF589859 QUB589859 RDX589859 RNT589859 RXP589859 SHL589859 SRH589859 TBD589859 TKZ589859 TUV589859 UER589859 UON589859 UYJ589859 VIF589859 VSB589859 WBX589859 WLT589859 WVP589859 H655395 JD655395 SZ655395 ACV655395 AMR655395 AWN655395 BGJ655395 BQF655395 CAB655395 CJX655395 CTT655395 DDP655395 DNL655395 DXH655395 EHD655395 EQZ655395 FAV655395 FKR655395 FUN655395 GEJ655395 GOF655395 GYB655395 HHX655395 HRT655395 IBP655395 ILL655395 IVH655395 JFD655395 JOZ655395 JYV655395 KIR655395 KSN655395 LCJ655395 LMF655395 LWB655395 MFX655395 MPT655395 MZP655395 NJL655395 NTH655395 ODD655395 OMZ655395 OWV655395 PGR655395 PQN655395 QAJ655395 QKF655395 QUB655395 RDX655395 RNT655395 RXP655395 SHL655395 SRH655395 TBD655395 TKZ655395 TUV655395 UER655395 UON655395 UYJ655395 VIF655395 VSB655395 WBX655395 WLT655395 WVP655395 H720931 JD720931 SZ720931 ACV720931 AMR720931 AWN720931 BGJ720931 BQF720931 CAB720931 CJX720931 CTT720931 DDP720931 DNL720931 DXH720931 EHD720931 EQZ720931 FAV720931 FKR720931 FUN720931 GEJ720931 GOF720931 GYB720931 HHX720931 HRT720931 IBP720931 ILL720931 IVH720931 JFD720931 JOZ720931 JYV720931 KIR720931 KSN720931 LCJ720931 LMF720931 LWB720931 MFX720931 MPT720931 MZP720931 NJL720931 NTH720931 ODD720931 OMZ720931 OWV720931 PGR720931 PQN720931 QAJ720931 QKF720931 QUB720931 RDX720931 RNT720931 RXP720931 SHL720931 SRH720931 TBD720931 TKZ720931 TUV720931 UER720931 UON720931 UYJ720931 VIF720931 VSB720931 WBX720931 WLT720931 WVP720931 H786467 JD786467 SZ786467 ACV786467 AMR786467 AWN786467 BGJ786467 BQF786467 CAB786467 CJX786467 CTT786467 DDP786467 DNL786467 DXH786467 EHD786467 EQZ786467 FAV786467 FKR786467 FUN786467 GEJ786467 GOF786467 GYB786467 HHX786467 HRT786467 IBP786467 ILL786467 IVH786467 JFD786467 JOZ786467 JYV786467 KIR786467 KSN786467 LCJ786467 LMF786467 LWB786467 MFX786467 MPT786467 MZP786467 NJL786467 NTH786467 ODD786467 OMZ786467 OWV786467 PGR786467 PQN786467 QAJ786467 QKF786467 QUB786467 RDX786467 RNT786467 RXP786467 SHL786467 SRH786467 TBD786467 TKZ786467 TUV786467 UER786467 UON786467 UYJ786467 VIF786467 VSB786467 WBX786467 WLT786467 WVP786467 H852003 JD852003 SZ852003 ACV852003 AMR852003 AWN852003 BGJ852003 BQF852003 CAB852003 CJX852003 CTT852003 DDP852003 DNL852003 DXH852003 EHD852003 EQZ852003 FAV852003 FKR852003 FUN852003 GEJ852003 GOF852003 GYB852003 HHX852003 HRT852003 IBP852003 ILL852003 IVH852003 JFD852003 JOZ852003 JYV852003 KIR852003 KSN852003 LCJ852003 LMF852003 LWB852003 MFX852003 MPT852003 MZP852003 NJL852003 NTH852003 ODD852003 OMZ852003 OWV852003 PGR852003 PQN852003 QAJ852003 QKF852003 QUB852003 RDX852003 RNT852003 RXP852003 SHL852003 SRH852003 TBD852003 TKZ852003 TUV852003 UER852003 UON852003 UYJ852003 VIF852003 VSB852003 WBX852003 WLT852003 WVP852003 H917539 JD917539 SZ917539 ACV917539 AMR917539 AWN917539 BGJ917539 BQF917539 CAB917539 CJX917539 CTT917539 DDP917539 DNL917539 DXH917539 EHD917539 EQZ917539 FAV917539 FKR917539 FUN917539 GEJ917539 GOF917539 GYB917539 HHX917539 HRT917539 IBP917539 ILL917539 IVH917539 JFD917539 JOZ917539 JYV917539 KIR917539 KSN917539 LCJ917539 LMF917539 LWB917539 MFX917539 MPT917539 MZP917539 NJL917539 NTH917539 ODD917539 OMZ917539 OWV917539 PGR917539 PQN917539 QAJ917539 QKF917539 QUB917539 RDX917539 RNT917539 RXP917539 SHL917539 SRH917539 TBD917539 TKZ917539 TUV917539 UER917539 UON917539 UYJ917539 VIF917539 VSB917539 WBX917539 WLT917539 WVP917539 H983075 JD983075 SZ983075 ACV983075 AMR983075 AWN983075 BGJ983075 BQF983075 CAB983075 CJX983075 CTT983075 DDP983075 DNL983075 DXH983075 EHD983075 EQZ983075 FAV983075 FKR983075 FUN983075 GEJ983075 GOF983075 GYB983075 HHX983075 HRT983075 IBP983075 ILL983075 IVH983075 JFD983075 JOZ983075 JYV983075 KIR983075 KSN983075 LCJ983075 LMF983075 LWB983075 MFX983075 MPT983075 MZP983075 NJL983075 NTH983075 ODD983075 OMZ983075 OWV983075 PGR983075 PQN983075 QAJ983075 QKF983075 QUB983075 RDX983075 RNT983075 RXP983075 SHL983075 SRH983075 TBD983075 TKZ983075 TUV983075 UER983075 UON983075 UYJ983075 VIF983075 VSB983075 WBX983075 WLT983075 WVP983075"/>
    <dataValidation imeMode="off" allowBlank="1" showInputMessage="1" showErrorMessage="1" promptTitle="記録入力" prompt="選手の最高記録を半角数字で入力してください。_x000a_例) 2.34.56" sqref="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 H62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H65598 JD65598 SZ65598 ACV65598 AMR65598 AWN65598 BGJ65598 BQF65598 CAB65598 CJX65598 CTT65598 DDP65598 DNL65598 DXH65598 EHD65598 EQZ65598 FAV65598 FKR65598 FUN65598 GEJ65598 GOF65598 GYB65598 HHX65598 HRT65598 IBP65598 ILL65598 IVH65598 JFD65598 JOZ65598 JYV65598 KIR65598 KSN65598 LCJ65598 LMF65598 LWB65598 MFX65598 MPT65598 MZP65598 NJL65598 NTH65598 ODD65598 OMZ65598 OWV65598 PGR65598 PQN65598 QAJ65598 QKF65598 QUB65598 RDX65598 RNT65598 RXP65598 SHL65598 SRH65598 TBD65598 TKZ65598 TUV65598 UER65598 UON65598 UYJ65598 VIF65598 VSB65598 WBX65598 WLT65598 WVP65598 H131134 JD131134 SZ131134 ACV131134 AMR131134 AWN131134 BGJ131134 BQF131134 CAB131134 CJX131134 CTT131134 DDP131134 DNL131134 DXH131134 EHD131134 EQZ131134 FAV131134 FKR131134 FUN131134 GEJ131134 GOF131134 GYB131134 HHX131134 HRT131134 IBP131134 ILL131134 IVH131134 JFD131134 JOZ131134 JYV131134 KIR131134 KSN131134 LCJ131134 LMF131134 LWB131134 MFX131134 MPT131134 MZP131134 NJL131134 NTH131134 ODD131134 OMZ131134 OWV131134 PGR131134 PQN131134 QAJ131134 QKF131134 QUB131134 RDX131134 RNT131134 RXP131134 SHL131134 SRH131134 TBD131134 TKZ131134 TUV131134 UER131134 UON131134 UYJ131134 VIF131134 VSB131134 WBX131134 WLT131134 WVP131134 H196670 JD196670 SZ196670 ACV196670 AMR196670 AWN196670 BGJ196670 BQF196670 CAB196670 CJX196670 CTT196670 DDP196670 DNL196670 DXH196670 EHD196670 EQZ196670 FAV196670 FKR196670 FUN196670 GEJ196670 GOF196670 GYB196670 HHX196670 HRT196670 IBP196670 ILL196670 IVH196670 JFD196670 JOZ196670 JYV196670 KIR196670 KSN196670 LCJ196670 LMF196670 LWB196670 MFX196670 MPT196670 MZP196670 NJL196670 NTH196670 ODD196670 OMZ196670 OWV196670 PGR196670 PQN196670 QAJ196670 QKF196670 QUB196670 RDX196670 RNT196670 RXP196670 SHL196670 SRH196670 TBD196670 TKZ196670 TUV196670 UER196670 UON196670 UYJ196670 VIF196670 VSB196670 WBX196670 WLT196670 WVP196670 H262206 JD262206 SZ262206 ACV262206 AMR262206 AWN262206 BGJ262206 BQF262206 CAB262206 CJX262206 CTT262206 DDP262206 DNL262206 DXH262206 EHD262206 EQZ262206 FAV262206 FKR262206 FUN262206 GEJ262206 GOF262206 GYB262206 HHX262206 HRT262206 IBP262206 ILL262206 IVH262206 JFD262206 JOZ262206 JYV262206 KIR262206 KSN262206 LCJ262206 LMF262206 LWB262206 MFX262206 MPT262206 MZP262206 NJL262206 NTH262206 ODD262206 OMZ262206 OWV262206 PGR262206 PQN262206 QAJ262206 QKF262206 QUB262206 RDX262206 RNT262206 RXP262206 SHL262206 SRH262206 TBD262206 TKZ262206 TUV262206 UER262206 UON262206 UYJ262206 VIF262206 VSB262206 WBX262206 WLT262206 WVP262206 H327742 JD327742 SZ327742 ACV327742 AMR327742 AWN327742 BGJ327742 BQF327742 CAB327742 CJX327742 CTT327742 DDP327742 DNL327742 DXH327742 EHD327742 EQZ327742 FAV327742 FKR327742 FUN327742 GEJ327742 GOF327742 GYB327742 HHX327742 HRT327742 IBP327742 ILL327742 IVH327742 JFD327742 JOZ327742 JYV327742 KIR327742 KSN327742 LCJ327742 LMF327742 LWB327742 MFX327742 MPT327742 MZP327742 NJL327742 NTH327742 ODD327742 OMZ327742 OWV327742 PGR327742 PQN327742 QAJ327742 QKF327742 QUB327742 RDX327742 RNT327742 RXP327742 SHL327742 SRH327742 TBD327742 TKZ327742 TUV327742 UER327742 UON327742 UYJ327742 VIF327742 VSB327742 WBX327742 WLT327742 WVP327742 H393278 JD393278 SZ393278 ACV393278 AMR393278 AWN393278 BGJ393278 BQF393278 CAB393278 CJX393278 CTT393278 DDP393278 DNL393278 DXH393278 EHD393278 EQZ393278 FAV393278 FKR393278 FUN393278 GEJ393278 GOF393278 GYB393278 HHX393278 HRT393278 IBP393278 ILL393278 IVH393278 JFD393278 JOZ393278 JYV393278 KIR393278 KSN393278 LCJ393278 LMF393278 LWB393278 MFX393278 MPT393278 MZP393278 NJL393278 NTH393278 ODD393278 OMZ393278 OWV393278 PGR393278 PQN393278 QAJ393278 QKF393278 QUB393278 RDX393278 RNT393278 RXP393278 SHL393278 SRH393278 TBD393278 TKZ393278 TUV393278 UER393278 UON393278 UYJ393278 VIF393278 VSB393278 WBX393278 WLT393278 WVP393278 H458814 JD458814 SZ458814 ACV458814 AMR458814 AWN458814 BGJ458814 BQF458814 CAB458814 CJX458814 CTT458814 DDP458814 DNL458814 DXH458814 EHD458814 EQZ458814 FAV458814 FKR458814 FUN458814 GEJ458814 GOF458814 GYB458814 HHX458814 HRT458814 IBP458814 ILL458814 IVH458814 JFD458814 JOZ458814 JYV458814 KIR458814 KSN458814 LCJ458814 LMF458814 LWB458814 MFX458814 MPT458814 MZP458814 NJL458814 NTH458814 ODD458814 OMZ458814 OWV458814 PGR458814 PQN458814 QAJ458814 QKF458814 QUB458814 RDX458814 RNT458814 RXP458814 SHL458814 SRH458814 TBD458814 TKZ458814 TUV458814 UER458814 UON458814 UYJ458814 VIF458814 VSB458814 WBX458814 WLT458814 WVP458814 H524350 JD524350 SZ524350 ACV524350 AMR524350 AWN524350 BGJ524350 BQF524350 CAB524350 CJX524350 CTT524350 DDP524350 DNL524350 DXH524350 EHD524350 EQZ524350 FAV524350 FKR524350 FUN524350 GEJ524350 GOF524350 GYB524350 HHX524350 HRT524350 IBP524350 ILL524350 IVH524350 JFD524350 JOZ524350 JYV524350 KIR524350 KSN524350 LCJ524350 LMF524350 LWB524350 MFX524350 MPT524350 MZP524350 NJL524350 NTH524350 ODD524350 OMZ524350 OWV524350 PGR524350 PQN524350 QAJ524350 QKF524350 QUB524350 RDX524350 RNT524350 RXP524350 SHL524350 SRH524350 TBD524350 TKZ524350 TUV524350 UER524350 UON524350 UYJ524350 VIF524350 VSB524350 WBX524350 WLT524350 WVP524350 H589886 JD589886 SZ589886 ACV589886 AMR589886 AWN589886 BGJ589886 BQF589886 CAB589886 CJX589886 CTT589886 DDP589886 DNL589886 DXH589886 EHD589886 EQZ589886 FAV589886 FKR589886 FUN589886 GEJ589886 GOF589886 GYB589886 HHX589886 HRT589886 IBP589886 ILL589886 IVH589886 JFD589886 JOZ589886 JYV589886 KIR589886 KSN589886 LCJ589886 LMF589886 LWB589886 MFX589886 MPT589886 MZP589886 NJL589886 NTH589886 ODD589886 OMZ589886 OWV589886 PGR589886 PQN589886 QAJ589886 QKF589886 QUB589886 RDX589886 RNT589886 RXP589886 SHL589886 SRH589886 TBD589886 TKZ589886 TUV589886 UER589886 UON589886 UYJ589886 VIF589886 VSB589886 WBX589886 WLT589886 WVP589886 H655422 JD655422 SZ655422 ACV655422 AMR655422 AWN655422 BGJ655422 BQF655422 CAB655422 CJX655422 CTT655422 DDP655422 DNL655422 DXH655422 EHD655422 EQZ655422 FAV655422 FKR655422 FUN655422 GEJ655422 GOF655422 GYB655422 HHX655422 HRT655422 IBP655422 ILL655422 IVH655422 JFD655422 JOZ655422 JYV655422 KIR655422 KSN655422 LCJ655422 LMF655422 LWB655422 MFX655422 MPT655422 MZP655422 NJL655422 NTH655422 ODD655422 OMZ655422 OWV655422 PGR655422 PQN655422 QAJ655422 QKF655422 QUB655422 RDX655422 RNT655422 RXP655422 SHL655422 SRH655422 TBD655422 TKZ655422 TUV655422 UER655422 UON655422 UYJ655422 VIF655422 VSB655422 WBX655422 WLT655422 WVP655422 H720958 JD720958 SZ720958 ACV720958 AMR720958 AWN720958 BGJ720958 BQF720958 CAB720958 CJX720958 CTT720958 DDP720958 DNL720958 DXH720958 EHD720958 EQZ720958 FAV720958 FKR720958 FUN720958 GEJ720958 GOF720958 GYB720958 HHX720958 HRT720958 IBP720958 ILL720958 IVH720958 JFD720958 JOZ720958 JYV720958 KIR720958 KSN720958 LCJ720958 LMF720958 LWB720958 MFX720958 MPT720958 MZP720958 NJL720958 NTH720958 ODD720958 OMZ720958 OWV720958 PGR720958 PQN720958 QAJ720958 QKF720958 QUB720958 RDX720958 RNT720958 RXP720958 SHL720958 SRH720958 TBD720958 TKZ720958 TUV720958 UER720958 UON720958 UYJ720958 VIF720958 VSB720958 WBX720958 WLT720958 WVP720958 H786494 JD786494 SZ786494 ACV786494 AMR786494 AWN786494 BGJ786494 BQF786494 CAB786494 CJX786494 CTT786494 DDP786494 DNL786494 DXH786494 EHD786494 EQZ786494 FAV786494 FKR786494 FUN786494 GEJ786494 GOF786494 GYB786494 HHX786494 HRT786494 IBP786494 ILL786494 IVH786494 JFD786494 JOZ786494 JYV786494 KIR786494 KSN786494 LCJ786494 LMF786494 LWB786494 MFX786494 MPT786494 MZP786494 NJL786494 NTH786494 ODD786494 OMZ786494 OWV786494 PGR786494 PQN786494 QAJ786494 QKF786494 QUB786494 RDX786494 RNT786494 RXP786494 SHL786494 SRH786494 TBD786494 TKZ786494 TUV786494 UER786494 UON786494 UYJ786494 VIF786494 VSB786494 WBX786494 WLT786494 WVP786494 H852030 JD852030 SZ852030 ACV852030 AMR852030 AWN852030 BGJ852030 BQF852030 CAB852030 CJX852030 CTT852030 DDP852030 DNL852030 DXH852030 EHD852030 EQZ852030 FAV852030 FKR852030 FUN852030 GEJ852030 GOF852030 GYB852030 HHX852030 HRT852030 IBP852030 ILL852030 IVH852030 JFD852030 JOZ852030 JYV852030 KIR852030 KSN852030 LCJ852030 LMF852030 LWB852030 MFX852030 MPT852030 MZP852030 NJL852030 NTH852030 ODD852030 OMZ852030 OWV852030 PGR852030 PQN852030 QAJ852030 QKF852030 QUB852030 RDX852030 RNT852030 RXP852030 SHL852030 SRH852030 TBD852030 TKZ852030 TUV852030 UER852030 UON852030 UYJ852030 VIF852030 VSB852030 WBX852030 WLT852030 WVP852030 H917566 JD917566 SZ917566 ACV917566 AMR917566 AWN917566 BGJ917566 BQF917566 CAB917566 CJX917566 CTT917566 DDP917566 DNL917566 DXH917566 EHD917566 EQZ917566 FAV917566 FKR917566 FUN917566 GEJ917566 GOF917566 GYB917566 HHX917566 HRT917566 IBP917566 ILL917566 IVH917566 JFD917566 JOZ917566 JYV917566 KIR917566 KSN917566 LCJ917566 LMF917566 LWB917566 MFX917566 MPT917566 MZP917566 NJL917566 NTH917566 ODD917566 OMZ917566 OWV917566 PGR917566 PQN917566 QAJ917566 QKF917566 QUB917566 RDX917566 RNT917566 RXP917566 SHL917566 SRH917566 TBD917566 TKZ917566 TUV917566 UER917566 UON917566 UYJ917566 VIF917566 VSB917566 WBX917566 WLT917566 WVP917566 H983102 JD983102 SZ983102 ACV983102 AMR983102 AWN983102 BGJ983102 BQF983102 CAB983102 CJX983102 CTT983102 DDP983102 DNL983102 DXH983102 EHD983102 EQZ983102 FAV983102 FKR983102 FUN983102 GEJ983102 GOF983102 GYB983102 HHX983102 HRT983102 IBP983102 ILL983102 IVH983102 JFD983102 JOZ983102 JYV983102 KIR983102 KSN983102 LCJ983102 LMF983102 LWB983102 MFX983102 MPT983102 MZP983102 NJL983102 NTH983102 ODD983102 OMZ983102 OWV983102 PGR983102 PQN983102 QAJ983102 QKF983102 QUB983102 RDX983102 RNT983102 RXP983102 SHL983102 SRH983102 TBD983102 TKZ983102 TUV983102 UER983102 UON983102 UYJ983102 VIF983102 VSB983102 WBX983102 WLT983102 WVP983102"/>
    <dataValidation imeMode="off" allowBlank="1" showInputMessage="1" showErrorMessage="1" promptTitle="記録入力" prompt="選手の最高記録を半角数字で入力してください。_x000a_例) 56.78" sqref="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dataValidation type="list" allowBlank="1" showInputMessage="1" showErrorMessage="1" promptTitle="審判資格" prompt="▼をクリックして，審判員の資格について入力してください。" sqref="H47:H49 JD47:JD49 SZ47:SZ49 ACV47:ACV49 AMR47:AMR49 AWN47:AWN49 BGJ47:BGJ49 BQF47:BQF49 CAB47:CAB49 CJX47:CJX49 CTT47:CTT49 DDP47:DDP49 DNL47:DNL49 DXH47:DXH49 EHD47:EHD49 EQZ47:EQZ49 FAV47:FAV49 FKR47:FKR49 FUN47:FUN49 GEJ47:GEJ49 GOF47:GOF49 GYB47:GYB49 HHX47:HHX49 HRT47:HRT49 IBP47:IBP49 ILL47:ILL49 IVH47:IVH49 JFD47:JFD49 JOZ47:JOZ49 JYV47:JYV49 KIR47:KIR49 KSN47:KSN49 LCJ47:LCJ49 LMF47:LMF49 LWB47:LWB49 MFX47:MFX49 MPT47:MPT49 MZP47:MZP49 NJL47:NJL49 NTH47:NTH49 ODD47:ODD49 OMZ47:OMZ49 OWV47:OWV49 PGR47:PGR49 PQN47:PQN49 QAJ47:QAJ49 QKF47:QKF49 QUB47:QUB49 RDX47:RDX49 RNT47:RNT49 RXP47:RXP49 SHL47:SHL49 SRH47:SRH49 TBD47:TBD49 TKZ47:TKZ49 TUV47:TUV49 UER47:UER49 UON47:UON49 UYJ47:UYJ49 VIF47:VIF49 VSB47:VSB49 WBX47:WBX49 WLT47:WLT49 WVP47:WVP49 H65583:H65585 JD65583:JD65585 SZ65583:SZ65585 ACV65583:ACV65585 AMR65583:AMR65585 AWN65583:AWN65585 BGJ65583:BGJ65585 BQF65583:BQF65585 CAB65583:CAB65585 CJX65583:CJX65585 CTT65583:CTT65585 DDP65583:DDP65585 DNL65583:DNL65585 DXH65583:DXH65585 EHD65583:EHD65585 EQZ65583:EQZ65585 FAV65583:FAV65585 FKR65583:FKR65585 FUN65583:FUN65585 GEJ65583:GEJ65585 GOF65583:GOF65585 GYB65583:GYB65585 HHX65583:HHX65585 HRT65583:HRT65585 IBP65583:IBP65585 ILL65583:ILL65585 IVH65583:IVH65585 JFD65583:JFD65585 JOZ65583:JOZ65585 JYV65583:JYV65585 KIR65583:KIR65585 KSN65583:KSN65585 LCJ65583:LCJ65585 LMF65583:LMF65585 LWB65583:LWB65585 MFX65583:MFX65585 MPT65583:MPT65585 MZP65583:MZP65585 NJL65583:NJL65585 NTH65583:NTH65585 ODD65583:ODD65585 OMZ65583:OMZ65585 OWV65583:OWV65585 PGR65583:PGR65585 PQN65583:PQN65585 QAJ65583:QAJ65585 QKF65583:QKF65585 QUB65583:QUB65585 RDX65583:RDX65585 RNT65583:RNT65585 RXP65583:RXP65585 SHL65583:SHL65585 SRH65583:SRH65585 TBD65583:TBD65585 TKZ65583:TKZ65585 TUV65583:TUV65585 UER65583:UER65585 UON65583:UON65585 UYJ65583:UYJ65585 VIF65583:VIF65585 VSB65583:VSB65585 WBX65583:WBX65585 WLT65583:WLT65585 WVP65583:WVP65585 H131119:H131121 JD131119:JD131121 SZ131119:SZ131121 ACV131119:ACV131121 AMR131119:AMR131121 AWN131119:AWN131121 BGJ131119:BGJ131121 BQF131119:BQF131121 CAB131119:CAB131121 CJX131119:CJX131121 CTT131119:CTT131121 DDP131119:DDP131121 DNL131119:DNL131121 DXH131119:DXH131121 EHD131119:EHD131121 EQZ131119:EQZ131121 FAV131119:FAV131121 FKR131119:FKR131121 FUN131119:FUN131121 GEJ131119:GEJ131121 GOF131119:GOF131121 GYB131119:GYB131121 HHX131119:HHX131121 HRT131119:HRT131121 IBP131119:IBP131121 ILL131119:ILL131121 IVH131119:IVH131121 JFD131119:JFD131121 JOZ131119:JOZ131121 JYV131119:JYV131121 KIR131119:KIR131121 KSN131119:KSN131121 LCJ131119:LCJ131121 LMF131119:LMF131121 LWB131119:LWB131121 MFX131119:MFX131121 MPT131119:MPT131121 MZP131119:MZP131121 NJL131119:NJL131121 NTH131119:NTH131121 ODD131119:ODD131121 OMZ131119:OMZ131121 OWV131119:OWV131121 PGR131119:PGR131121 PQN131119:PQN131121 QAJ131119:QAJ131121 QKF131119:QKF131121 QUB131119:QUB131121 RDX131119:RDX131121 RNT131119:RNT131121 RXP131119:RXP131121 SHL131119:SHL131121 SRH131119:SRH131121 TBD131119:TBD131121 TKZ131119:TKZ131121 TUV131119:TUV131121 UER131119:UER131121 UON131119:UON131121 UYJ131119:UYJ131121 VIF131119:VIF131121 VSB131119:VSB131121 WBX131119:WBX131121 WLT131119:WLT131121 WVP131119:WVP131121 H196655:H196657 JD196655:JD196657 SZ196655:SZ196657 ACV196655:ACV196657 AMR196655:AMR196657 AWN196655:AWN196657 BGJ196655:BGJ196657 BQF196655:BQF196657 CAB196655:CAB196657 CJX196655:CJX196657 CTT196655:CTT196657 DDP196655:DDP196657 DNL196655:DNL196657 DXH196655:DXH196657 EHD196655:EHD196657 EQZ196655:EQZ196657 FAV196655:FAV196657 FKR196655:FKR196657 FUN196655:FUN196657 GEJ196655:GEJ196657 GOF196655:GOF196657 GYB196655:GYB196657 HHX196655:HHX196657 HRT196655:HRT196657 IBP196655:IBP196657 ILL196655:ILL196657 IVH196655:IVH196657 JFD196655:JFD196657 JOZ196655:JOZ196657 JYV196655:JYV196657 KIR196655:KIR196657 KSN196655:KSN196657 LCJ196655:LCJ196657 LMF196655:LMF196657 LWB196655:LWB196657 MFX196655:MFX196657 MPT196655:MPT196657 MZP196655:MZP196657 NJL196655:NJL196657 NTH196655:NTH196657 ODD196655:ODD196657 OMZ196655:OMZ196657 OWV196655:OWV196657 PGR196655:PGR196657 PQN196655:PQN196657 QAJ196655:QAJ196657 QKF196655:QKF196657 QUB196655:QUB196657 RDX196655:RDX196657 RNT196655:RNT196657 RXP196655:RXP196657 SHL196655:SHL196657 SRH196655:SRH196657 TBD196655:TBD196657 TKZ196655:TKZ196657 TUV196655:TUV196657 UER196655:UER196657 UON196655:UON196657 UYJ196655:UYJ196657 VIF196655:VIF196657 VSB196655:VSB196657 WBX196655:WBX196657 WLT196655:WLT196657 WVP196655:WVP196657 H262191:H262193 JD262191:JD262193 SZ262191:SZ262193 ACV262191:ACV262193 AMR262191:AMR262193 AWN262191:AWN262193 BGJ262191:BGJ262193 BQF262191:BQF262193 CAB262191:CAB262193 CJX262191:CJX262193 CTT262191:CTT262193 DDP262191:DDP262193 DNL262191:DNL262193 DXH262191:DXH262193 EHD262191:EHD262193 EQZ262191:EQZ262193 FAV262191:FAV262193 FKR262191:FKR262193 FUN262191:FUN262193 GEJ262191:GEJ262193 GOF262191:GOF262193 GYB262191:GYB262193 HHX262191:HHX262193 HRT262191:HRT262193 IBP262191:IBP262193 ILL262191:ILL262193 IVH262191:IVH262193 JFD262191:JFD262193 JOZ262191:JOZ262193 JYV262191:JYV262193 KIR262191:KIR262193 KSN262191:KSN262193 LCJ262191:LCJ262193 LMF262191:LMF262193 LWB262191:LWB262193 MFX262191:MFX262193 MPT262191:MPT262193 MZP262191:MZP262193 NJL262191:NJL262193 NTH262191:NTH262193 ODD262191:ODD262193 OMZ262191:OMZ262193 OWV262191:OWV262193 PGR262191:PGR262193 PQN262191:PQN262193 QAJ262191:QAJ262193 QKF262191:QKF262193 QUB262191:QUB262193 RDX262191:RDX262193 RNT262191:RNT262193 RXP262191:RXP262193 SHL262191:SHL262193 SRH262191:SRH262193 TBD262191:TBD262193 TKZ262191:TKZ262193 TUV262191:TUV262193 UER262191:UER262193 UON262191:UON262193 UYJ262191:UYJ262193 VIF262191:VIF262193 VSB262191:VSB262193 WBX262191:WBX262193 WLT262191:WLT262193 WVP262191:WVP262193 H327727:H327729 JD327727:JD327729 SZ327727:SZ327729 ACV327727:ACV327729 AMR327727:AMR327729 AWN327727:AWN327729 BGJ327727:BGJ327729 BQF327727:BQF327729 CAB327727:CAB327729 CJX327727:CJX327729 CTT327727:CTT327729 DDP327727:DDP327729 DNL327727:DNL327729 DXH327727:DXH327729 EHD327727:EHD327729 EQZ327727:EQZ327729 FAV327727:FAV327729 FKR327727:FKR327729 FUN327727:FUN327729 GEJ327727:GEJ327729 GOF327727:GOF327729 GYB327727:GYB327729 HHX327727:HHX327729 HRT327727:HRT327729 IBP327727:IBP327729 ILL327727:ILL327729 IVH327727:IVH327729 JFD327727:JFD327729 JOZ327727:JOZ327729 JYV327727:JYV327729 KIR327727:KIR327729 KSN327727:KSN327729 LCJ327727:LCJ327729 LMF327727:LMF327729 LWB327727:LWB327729 MFX327727:MFX327729 MPT327727:MPT327729 MZP327727:MZP327729 NJL327727:NJL327729 NTH327727:NTH327729 ODD327727:ODD327729 OMZ327727:OMZ327729 OWV327727:OWV327729 PGR327727:PGR327729 PQN327727:PQN327729 QAJ327727:QAJ327729 QKF327727:QKF327729 QUB327727:QUB327729 RDX327727:RDX327729 RNT327727:RNT327729 RXP327727:RXP327729 SHL327727:SHL327729 SRH327727:SRH327729 TBD327727:TBD327729 TKZ327727:TKZ327729 TUV327727:TUV327729 UER327727:UER327729 UON327727:UON327729 UYJ327727:UYJ327729 VIF327727:VIF327729 VSB327727:VSB327729 WBX327727:WBX327729 WLT327727:WLT327729 WVP327727:WVP327729 H393263:H393265 JD393263:JD393265 SZ393263:SZ393265 ACV393263:ACV393265 AMR393263:AMR393265 AWN393263:AWN393265 BGJ393263:BGJ393265 BQF393263:BQF393265 CAB393263:CAB393265 CJX393263:CJX393265 CTT393263:CTT393265 DDP393263:DDP393265 DNL393263:DNL393265 DXH393263:DXH393265 EHD393263:EHD393265 EQZ393263:EQZ393265 FAV393263:FAV393265 FKR393263:FKR393265 FUN393263:FUN393265 GEJ393263:GEJ393265 GOF393263:GOF393265 GYB393263:GYB393265 HHX393263:HHX393265 HRT393263:HRT393265 IBP393263:IBP393265 ILL393263:ILL393265 IVH393263:IVH393265 JFD393263:JFD393265 JOZ393263:JOZ393265 JYV393263:JYV393265 KIR393263:KIR393265 KSN393263:KSN393265 LCJ393263:LCJ393265 LMF393263:LMF393265 LWB393263:LWB393265 MFX393263:MFX393265 MPT393263:MPT393265 MZP393263:MZP393265 NJL393263:NJL393265 NTH393263:NTH393265 ODD393263:ODD393265 OMZ393263:OMZ393265 OWV393263:OWV393265 PGR393263:PGR393265 PQN393263:PQN393265 QAJ393263:QAJ393265 QKF393263:QKF393265 QUB393263:QUB393265 RDX393263:RDX393265 RNT393263:RNT393265 RXP393263:RXP393265 SHL393263:SHL393265 SRH393263:SRH393265 TBD393263:TBD393265 TKZ393263:TKZ393265 TUV393263:TUV393265 UER393263:UER393265 UON393263:UON393265 UYJ393263:UYJ393265 VIF393263:VIF393265 VSB393263:VSB393265 WBX393263:WBX393265 WLT393263:WLT393265 WVP393263:WVP393265 H458799:H458801 JD458799:JD458801 SZ458799:SZ458801 ACV458799:ACV458801 AMR458799:AMR458801 AWN458799:AWN458801 BGJ458799:BGJ458801 BQF458799:BQF458801 CAB458799:CAB458801 CJX458799:CJX458801 CTT458799:CTT458801 DDP458799:DDP458801 DNL458799:DNL458801 DXH458799:DXH458801 EHD458799:EHD458801 EQZ458799:EQZ458801 FAV458799:FAV458801 FKR458799:FKR458801 FUN458799:FUN458801 GEJ458799:GEJ458801 GOF458799:GOF458801 GYB458799:GYB458801 HHX458799:HHX458801 HRT458799:HRT458801 IBP458799:IBP458801 ILL458799:ILL458801 IVH458799:IVH458801 JFD458799:JFD458801 JOZ458799:JOZ458801 JYV458799:JYV458801 KIR458799:KIR458801 KSN458799:KSN458801 LCJ458799:LCJ458801 LMF458799:LMF458801 LWB458799:LWB458801 MFX458799:MFX458801 MPT458799:MPT458801 MZP458799:MZP458801 NJL458799:NJL458801 NTH458799:NTH458801 ODD458799:ODD458801 OMZ458799:OMZ458801 OWV458799:OWV458801 PGR458799:PGR458801 PQN458799:PQN458801 QAJ458799:QAJ458801 QKF458799:QKF458801 QUB458799:QUB458801 RDX458799:RDX458801 RNT458799:RNT458801 RXP458799:RXP458801 SHL458799:SHL458801 SRH458799:SRH458801 TBD458799:TBD458801 TKZ458799:TKZ458801 TUV458799:TUV458801 UER458799:UER458801 UON458799:UON458801 UYJ458799:UYJ458801 VIF458799:VIF458801 VSB458799:VSB458801 WBX458799:WBX458801 WLT458799:WLT458801 WVP458799:WVP458801 H524335:H524337 JD524335:JD524337 SZ524335:SZ524337 ACV524335:ACV524337 AMR524335:AMR524337 AWN524335:AWN524337 BGJ524335:BGJ524337 BQF524335:BQF524337 CAB524335:CAB524337 CJX524335:CJX524337 CTT524335:CTT524337 DDP524335:DDP524337 DNL524335:DNL524337 DXH524335:DXH524337 EHD524335:EHD524337 EQZ524335:EQZ524337 FAV524335:FAV524337 FKR524335:FKR524337 FUN524335:FUN524337 GEJ524335:GEJ524337 GOF524335:GOF524337 GYB524335:GYB524337 HHX524335:HHX524337 HRT524335:HRT524337 IBP524335:IBP524337 ILL524335:ILL524337 IVH524335:IVH524337 JFD524335:JFD524337 JOZ524335:JOZ524337 JYV524335:JYV524337 KIR524335:KIR524337 KSN524335:KSN524337 LCJ524335:LCJ524337 LMF524335:LMF524337 LWB524335:LWB524337 MFX524335:MFX524337 MPT524335:MPT524337 MZP524335:MZP524337 NJL524335:NJL524337 NTH524335:NTH524337 ODD524335:ODD524337 OMZ524335:OMZ524337 OWV524335:OWV524337 PGR524335:PGR524337 PQN524335:PQN524337 QAJ524335:QAJ524337 QKF524335:QKF524337 QUB524335:QUB524337 RDX524335:RDX524337 RNT524335:RNT524337 RXP524335:RXP524337 SHL524335:SHL524337 SRH524335:SRH524337 TBD524335:TBD524337 TKZ524335:TKZ524337 TUV524335:TUV524337 UER524335:UER524337 UON524335:UON524337 UYJ524335:UYJ524337 VIF524335:VIF524337 VSB524335:VSB524337 WBX524335:WBX524337 WLT524335:WLT524337 WVP524335:WVP524337 H589871:H589873 JD589871:JD589873 SZ589871:SZ589873 ACV589871:ACV589873 AMR589871:AMR589873 AWN589871:AWN589873 BGJ589871:BGJ589873 BQF589871:BQF589873 CAB589871:CAB589873 CJX589871:CJX589873 CTT589871:CTT589873 DDP589871:DDP589873 DNL589871:DNL589873 DXH589871:DXH589873 EHD589871:EHD589873 EQZ589871:EQZ589873 FAV589871:FAV589873 FKR589871:FKR589873 FUN589871:FUN589873 GEJ589871:GEJ589873 GOF589871:GOF589873 GYB589871:GYB589873 HHX589871:HHX589873 HRT589871:HRT589873 IBP589871:IBP589873 ILL589871:ILL589873 IVH589871:IVH589873 JFD589871:JFD589873 JOZ589871:JOZ589873 JYV589871:JYV589873 KIR589871:KIR589873 KSN589871:KSN589873 LCJ589871:LCJ589873 LMF589871:LMF589873 LWB589871:LWB589873 MFX589871:MFX589873 MPT589871:MPT589873 MZP589871:MZP589873 NJL589871:NJL589873 NTH589871:NTH589873 ODD589871:ODD589873 OMZ589871:OMZ589873 OWV589871:OWV589873 PGR589871:PGR589873 PQN589871:PQN589873 QAJ589871:QAJ589873 QKF589871:QKF589873 QUB589871:QUB589873 RDX589871:RDX589873 RNT589871:RNT589873 RXP589871:RXP589873 SHL589871:SHL589873 SRH589871:SRH589873 TBD589871:TBD589873 TKZ589871:TKZ589873 TUV589871:TUV589873 UER589871:UER589873 UON589871:UON589873 UYJ589871:UYJ589873 VIF589871:VIF589873 VSB589871:VSB589873 WBX589871:WBX589873 WLT589871:WLT589873 WVP589871:WVP589873 H655407:H655409 JD655407:JD655409 SZ655407:SZ655409 ACV655407:ACV655409 AMR655407:AMR655409 AWN655407:AWN655409 BGJ655407:BGJ655409 BQF655407:BQF655409 CAB655407:CAB655409 CJX655407:CJX655409 CTT655407:CTT655409 DDP655407:DDP655409 DNL655407:DNL655409 DXH655407:DXH655409 EHD655407:EHD655409 EQZ655407:EQZ655409 FAV655407:FAV655409 FKR655407:FKR655409 FUN655407:FUN655409 GEJ655407:GEJ655409 GOF655407:GOF655409 GYB655407:GYB655409 HHX655407:HHX655409 HRT655407:HRT655409 IBP655407:IBP655409 ILL655407:ILL655409 IVH655407:IVH655409 JFD655407:JFD655409 JOZ655407:JOZ655409 JYV655407:JYV655409 KIR655407:KIR655409 KSN655407:KSN655409 LCJ655407:LCJ655409 LMF655407:LMF655409 LWB655407:LWB655409 MFX655407:MFX655409 MPT655407:MPT655409 MZP655407:MZP655409 NJL655407:NJL655409 NTH655407:NTH655409 ODD655407:ODD655409 OMZ655407:OMZ655409 OWV655407:OWV655409 PGR655407:PGR655409 PQN655407:PQN655409 QAJ655407:QAJ655409 QKF655407:QKF655409 QUB655407:QUB655409 RDX655407:RDX655409 RNT655407:RNT655409 RXP655407:RXP655409 SHL655407:SHL655409 SRH655407:SRH655409 TBD655407:TBD655409 TKZ655407:TKZ655409 TUV655407:TUV655409 UER655407:UER655409 UON655407:UON655409 UYJ655407:UYJ655409 VIF655407:VIF655409 VSB655407:VSB655409 WBX655407:WBX655409 WLT655407:WLT655409 WVP655407:WVP655409 H720943:H720945 JD720943:JD720945 SZ720943:SZ720945 ACV720943:ACV720945 AMR720943:AMR720945 AWN720943:AWN720945 BGJ720943:BGJ720945 BQF720943:BQF720945 CAB720943:CAB720945 CJX720943:CJX720945 CTT720943:CTT720945 DDP720943:DDP720945 DNL720943:DNL720945 DXH720943:DXH720945 EHD720943:EHD720945 EQZ720943:EQZ720945 FAV720943:FAV720945 FKR720943:FKR720945 FUN720943:FUN720945 GEJ720943:GEJ720945 GOF720943:GOF720945 GYB720943:GYB720945 HHX720943:HHX720945 HRT720943:HRT720945 IBP720943:IBP720945 ILL720943:ILL720945 IVH720943:IVH720945 JFD720943:JFD720945 JOZ720943:JOZ720945 JYV720943:JYV720945 KIR720943:KIR720945 KSN720943:KSN720945 LCJ720943:LCJ720945 LMF720943:LMF720945 LWB720943:LWB720945 MFX720943:MFX720945 MPT720943:MPT720945 MZP720943:MZP720945 NJL720943:NJL720945 NTH720943:NTH720945 ODD720943:ODD720945 OMZ720943:OMZ720945 OWV720943:OWV720945 PGR720943:PGR720945 PQN720943:PQN720945 QAJ720943:QAJ720945 QKF720943:QKF720945 QUB720943:QUB720945 RDX720943:RDX720945 RNT720943:RNT720945 RXP720943:RXP720945 SHL720943:SHL720945 SRH720943:SRH720945 TBD720943:TBD720945 TKZ720943:TKZ720945 TUV720943:TUV720945 UER720943:UER720945 UON720943:UON720945 UYJ720943:UYJ720945 VIF720943:VIF720945 VSB720943:VSB720945 WBX720943:WBX720945 WLT720943:WLT720945 WVP720943:WVP720945 H786479:H786481 JD786479:JD786481 SZ786479:SZ786481 ACV786479:ACV786481 AMR786479:AMR786481 AWN786479:AWN786481 BGJ786479:BGJ786481 BQF786479:BQF786481 CAB786479:CAB786481 CJX786479:CJX786481 CTT786479:CTT786481 DDP786479:DDP786481 DNL786479:DNL786481 DXH786479:DXH786481 EHD786479:EHD786481 EQZ786479:EQZ786481 FAV786479:FAV786481 FKR786479:FKR786481 FUN786479:FUN786481 GEJ786479:GEJ786481 GOF786479:GOF786481 GYB786479:GYB786481 HHX786479:HHX786481 HRT786479:HRT786481 IBP786479:IBP786481 ILL786479:ILL786481 IVH786479:IVH786481 JFD786479:JFD786481 JOZ786479:JOZ786481 JYV786479:JYV786481 KIR786479:KIR786481 KSN786479:KSN786481 LCJ786479:LCJ786481 LMF786479:LMF786481 LWB786479:LWB786481 MFX786479:MFX786481 MPT786479:MPT786481 MZP786479:MZP786481 NJL786479:NJL786481 NTH786479:NTH786481 ODD786479:ODD786481 OMZ786479:OMZ786481 OWV786479:OWV786481 PGR786479:PGR786481 PQN786479:PQN786481 QAJ786479:QAJ786481 QKF786479:QKF786481 QUB786479:QUB786481 RDX786479:RDX786481 RNT786479:RNT786481 RXP786479:RXP786481 SHL786479:SHL786481 SRH786479:SRH786481 TBD786479:TBD786481 TKZ786479:TKZ786481 TUV786479:TUV786481 UER786479:UER786481 UON786479:UON786481 UYJ786479:UYJ786481 VIF786479:VIF786481 VSB786479:VSB786481 WBX786479:WBX786481 WLT786479:WLT786481 WVP786479:WVP786481 H852015:H852017 JD852015:JD852017 SZ852015:SZ852017 ACV852015:ACV852017 AMR852015:AMR852017 AWN852015:AWN852017 BGJ852015:BGJ852017 BQF852015:BQF852017 CAB852015:CAB852017 CJX852015:CJX852017 CTT852015:CTT852017 DDP852015:DDP852017 DNL852015:DNL852017 DXH852015:DXH852017 EHD852015:EHD852017 EQZ852015:EQZ852017 FAV852015:FAV852017 FKR852015:FKR852017 FUN852015:FUN852017 GEJ852015:GEJ852017 GOF852015:GOF852017 GYB852015:GYB852017 HHX852015:HHX852017 HRT852015:HRT852017 IBP852015:IBP852017 ILL852015:ILL852017 IVH852015:IVH852017 JFD852015:JFD852017 JOZ852015:JOZ852017 JYV852015:JYV852017 KIR852015:KIR852017 KSN852015:KSN852017 LCJ852015:LCJ852017 LMF852015:LMF852017 LWB852015:LWB852017 MFX852015:MFX852017 MPT852015:MPT852017 MZP852015:MZP852017 NJL852015:NJL852017 NTH852015:NTH852017 ODD852015:ODD852017 OMZ852015:OMZ852017 OWV852015:OWV852017 PGR852015:PGR852017 PQN852015:PQN852017 QAJ852015:QAJ852017 QKF852015:QKF852017 QUB852015:QUB852017 RDX852015:RDX852017 RNT852015:RNT852017 RXP852015:RXP852017 SHL852015:SHL852017 SRH852015:SRH852017 TBD852015:TBD852017 TKZ852015:TKZ852017 TUV852015:TUV852017 UER852015:UER852017 UON852015:UON852017 UYJ852015:UYJ852017 VIF852015:VIF852017 VSB852015:VSB852017 WBX852015:WBX852017 WLT852015:WLT852017 WVP852015:WVP852017 H917551:H917553 JD917551:JD917553 SZ917551:SZ917553 ACV917551:ACV917553 AMR917551:AMR917553 AWN917551:AWN917553 BGJ917551:BGJ917553 BQF917551:BQF917553 CAB917551:CAB917553 CJX917551:CJX917553 CTT917551:CTT917553 DDP917551:DDP917553 DNL917551:DNL917553 DXH917551:DXH917553 EHD917551:EHD917553 EQZ917551:EQZ917553 FAV917551:FAV917553 FKR917551:FKR917553 FUN917551:FUN917553 GEJ917551:GEJ917553 GOF917551:GOF917553 GYB917551:GYB917553 HHX917551:HHX917553 HRT917551:HRT917553 IBP917551:IBP917553 ILL917551:ILL917553 IVH917551:IVH917553 JFD917551:JFD917553 JOZ917551:JOZ917553 JYV917551:JYV917553 KIR917551:KIR917553 KSN917551:KSN917553 LCJ917551:LCJ917553 LMF917551:LMF917553 LWB917551:LWB917553 MFX917551:MFX917553 MPT917551:MPT917553 MZP917551:MZP917553 NJL917551:NJL917553 NTH917551:NTH917553 ODD917551:ODD917553 OMZ917551:OMZ917553 OWV917551:OWV917553 PGR917551:PGR917553 PQN917551:PQN917553 QAJ917551:QAJ917553 QKF917551:QKF917553 QUB917551:QUB917553 RDX917551:RDX917553 RNT917551:RNT917553 RXP917551:RXP917553 SHL917551:SHL917553 SRH917551:SRH917553 TBD917551:TBD917553 TKZ917551:TKZ917553 TUV917551:TUV917553 UER917551:UER917553 UON917551:UON917553 UYJ917551:UYJ917553 VIF917551:VIF917553 VSB917551:VSB917553 WBX917551:WBX917553 WLT917551:WLT917553 WVP917551:WVP917553 H983087:H983089 JD983087:JD983089 SZ983087:SZ983089 ACV983087:ACV983089 AMR983087:AMR983089 AWN983087:AWN983089 BGJ983087:BGJ983089 BQF983087:BQF983089 CAB983087:CAB983089 CJX983087:CJX983089 CTT983087:CTT983089 DDP983087:DDP983089 DNL983087:DNL983089 DXH983087:DXH983089 EHD983087:EHD983089 EQZ983087:EQZ983089 FAV983087:FAV983089 FKR983087:FKR983089 FUN983087:FUN983089 GEJ983087:GEJ983089 GOF983087:GOF983089 GYB983087:GYB983089 HHX983087:HHX983089 HRT983087:HRT983089 IBP983087:IBP983089 ILL983087:ILL983089 IVH983087:IVH983089 JFD983087:JFD983089 JOZ983087:JOZ983089 JYV983087:JYV983089 KIR983087:KIR983089 KSN983087:KSN983089 LCJ983087:LCJ983089 LMF983087:LMF983089 LWB983087:LWB983089 MFX983087:MFX983089 MPT983087:MPT983089 MZP983087:MZP983089 NJL983087:NJL983089 NTH983087:NTH983089 ODD983087:ODD983089 OMZ983087:OMZ983089 OWV983087:OWV983089 PGR983087:PGR983089 PQN983087:PQN983089 QAJ983087:QAJ983089 QKF983087:QKF983089 QUB983087:QUB983089 RDX983087:RDX983089 RNT983087:RNT983089 RXP983087:RXP983089 SHL983087:SHL983089 SRH983087:SRH983089 TBD983087:TBD983089 TKZ983087:TKZ983089 TUV983087:TUV983089 UER983087:UER983089 UON983087:UON983089 UYJ983087:UYJ983089 VIF983087:VIF983089 VSB983087:VSB983089 WBX983087:WBX983089 WLT983087:WLT983089 WVP983087:WVP983089">
      <formula1>$T$48:$T$49</formula1>
    </dataValidation>
    <dataValidation imeMode="hiragana" allowBlank="1" showInputMessage="1" showErrorMessage="1" promptTitle="審判資格" prompt="審判員の資格について_x000a_公認か未公認を_x000a_入力してください。" sqref="H94:H96 JD94:JD96 SZ94:SZ96 ACV94:ACV96 AMR94:AMR96 AWN94:AWN96 BGJ94:BGJ96 BQF94:BQF96 CAB94:CAB96 CJX94:CJX96 CTT94:CTT96 DDP94:DDP96 DNL94:DNL96 DXH94:DXH96 EHD94:EHD96 EQZ94:EQZ96 FAV94:FAV96 FKR94:FKR96 FUN94:FUN96 GEJ94:GEJ96 GOF94:GOF96 GYB94:GYB96 HHX94:HHX96 HRT94:HRT96 IBP94:IBP96 ILL94:ILL96 IVH94:IVH96 JFD94:JFD96 JOZ94:JOZ96 JYV94:JYV96 KIR94:KIR96 KSN94:KSN96 LCJ94:LCJ96 LMF94:LMF96 LWB94:LWB96 MFX94:MFX96 MPT94:MPT96 MZP94:MZP96 NJL94:NJL96 NTH94:NTH96 ODD94:ODD96 OMZ94:OMZ96 OWV94:OWV96 PGR94:PGR96 PQN94:PQN96 QAJ94:QAJ96 QKF94:QKF96 QUB94:QUB96 RDX94:RDX96 RNT94:RNT96 RXP94:RXP96 SHL94:SHL96 SRH94:SRH96 TBD94:TBD96 TKZ94:TKZ96 TUV94:TUV96 UER94:UER96 UON94:UON96 UYJ94:UYJ96 VIF94:VIF96 VSB94:VSB96 WBX94:WBX96 WLT94:WLT96 WVP94:WVP96 H65630:H65632 JD65630:JD65632 SZ65630:SZ65632 ACV65630:ACV65632 AMR65630:AMR65632 AWN65630:AWN65632 BGJ65630:BGJ65632 BQF65630:BQF65632 CAB65630:CAB65632 CJX65630:CJX65632 CTT65630:CTT65632 DDP65630:DDP65632 DNL65630:DNL65632 DXH65630:DXH65632 EHD65630:EHD65632 EQZ65630:EQZ65632 FAV65630:FAV65632 FKR65630:FKR65632 FUN65630:FUN65632 GEJ65630:GEJ65632 GOF65630:GOF65632 GYB65630:GYB65632 HHX65630:HHX65632 HRT65630:HRT65632 IBP65630:IBP65632 ILL65630:ILL65632 IVH65630:IVH65632 JFD65630:JFD65632 JOZ65630:JOZ65632 JYV65630:JYV65632 KIR65630:KIR65632 KSN65630:KSN65632 LCJ65630:LCJ65632 LMF65630:LMF65632 LWB65630:LWB65632 MFX65630:MFX65632 MPT65630:MPT65632 MZP65630:MZP65632 NJL65630:NJL65632 NTH65630:NTH65632 ODD65630:ODD65632 OMZ65630:OMZ65632 OWV65630:OWV65632 PGR65630:PGR65632 PQN65630:PQN65632 QAJ65630:QAJ65632 QKF65630:QKF65632 QUB65630:QUB65632 RDX65630:RDX65632 RNT65630:RNT65632 RXP65630:RXP65632 SHL65630:SHL65632 SRH65630:SRH65632 TBD65630:TBD65632 TKZ65630:TKZ65632 TUV65630:TUV65632 UER65630:UER65632 UON65630:UON65632 UYJ65630:UYJ65632 VIF65630:VIF65632 VSB65630:VSB65632 WBX65630:WBX65632 WLT65630:WLT65632 WVP65630:WVP65632 H131166:H131168 JD131166:JD131168 SZ131166:SZ131168 ACV131166:ACV131168 AMR131166:AMR131168 AWN131166:AWN131168 BGJ131166:BGJ131168 BQF131166:BQF131168 CAB131166:CAB131168 CJX131166:CJX131168 CTT131166:CTT131168 DDP131166:DDP131168 DNL131166:DNL131168 DXH131166:DXH131168 EHD131166:EHD131168 EQZ131166:EQZ131168 FAV131166:FAV131168 FKR131166:FKR131168 FUN131166:FUN131168 GEJ131166:GEJ131168 GOF131166:GOF131168 GYB131166:GYB131168 HHX131166:HHX131168 HRT131166:HRT131168 IBP131166:IBP131168 ILL131166:ILL131168 IVH131166:IVH131168 JFD131166:JFD131168 JOZ131166:JOZ131168 JYV131166:JYV131168 KIR131166:KIR131168 KSN131166:KSN131168 LCJ131166:LCJ131168 LMF131166:LMF131168 LWB131166:LWB131168 MFX131166:MFX131168 MPT131166:MPT131168 MZP131166:MZP131168 NJL131166:NJL131168 NTH131166:NTH131168 ODD131166:ODD131168 OMZ131166:OMZ131168 OWV131166:OWV131168 PGR131166:PGR131168 PQN131166:PQN131168 QAJ131166:QAJ131168 QKF131166:QKF131168 QUB131166:QUB131168 RDX131166:RDX131168 RNT131166:RNT131168 RXP131166:RXP131168 SHL131166:SHL131168 SRH131166:SRH131168 TBD131166:TBD131168 TKZ131166:TKZ131168 TUV131166:TUV131168 UER131166:UER131168 UON131166:UON131168 UYJ131166:UYJ131168 VIF131166:VIF131168 VSB131166:VSB131168 WBX131166:WBX131168 WLT131166:WLT131168 WVP131166:WVP131168 H196702:H196704 JD196702:JD196704 SZ196702:SZ196704 ACV196702:ACV196704 AMR196702:AMR196704 AWN196702:AWN196704 BGJ196702:BGJ196704 BQF196702:BQF196704 CAB196702:CAB196704 CJX196702:CJX196704 CTT196702:CTT196704 DDP196702:DDP196704 DNL196702:DNL196704 DXH196702:DXH196704 EHD196702:EHD196704 EQZ196702:EQZ196704 FAV196702:FAV196704 FKR196702:FKR196704 FUN196702:FUN196704 GEJ196702:GEJ196704 GOF196702:GOF196704 GYB196702:GYB196704 HHX196702:HHX196704 HRT196702:HRT196704 IBP196702:IBP196704 ILL196702:ILL196704 IVH196702:IVH196704 JFD196702:JFD196704 JOZ196702:JOZ196704 JYV196702:JYV196704 KIR196702:KIR196704 KSN196702:KSN196704 LCJ196702:LCJ196704 LMF196702:LMF196704 LWB196702:LWB196704 MFX196702:MFX196704 MPT196702:MPT196704 MZP196702:MZP196704 NJL196702:NJL196704 NTH196702:NTH196704 ODD196702:ODD196704 OMZ196702:OMZ196704 OWV196702:OWV196704 PGR196702:PGR196704 PQN196702:PQN196704 QAJ196702:QAJ196704 QKF196702:QKF196704 QUB196702:QUB196704 RDX196702:RDX196704 RNT196702:RNT196704 RXP196702:RXP196704 SHL196702:SHL196704 SRH196702:SRH196704 TBD196702:TBD196704 TKZ196702:TKZ196704 TUV196702:TUV196704 UER196702:UER196704 UON196702:UON196704 UYJ196702:UYJ196704 VIF196702:VIF196704 VSB196702:VSB196704 WBX196702:WBX196704 WLT196702:WLT196704 WVP196702:WVP196704 H262238:H262240 JD262238:JD262240 SZ262238:SZ262240 ACV262238:ACV262240 AMR262238:AMR262240 AWN262238:AWN262240 BGJ262238:BGJ262240 BQF262238:BQF262240 CAB262238:CAB262240 CJX262238:CJX262240 CTT262238:CTT262240 DDP262238:DDP262240 DNL262238:DNL262240 DXH262238:DXH262240 EHD262238:EHD262240 EQZ262238:EQZ262240 FAV262238:FAV262240 FKR262238:FKR262240 FUN262238:FUN262240 GEJ262238:GEJ262240 GOF262238:GOF262240 GYB262238:GYB262240 HHX262238:HHX262240 HRT262238:HRT262240 IBP262238:IBP262240 ILL262238:ILL262240 IVH262238:IVH262240 JFD262238:JFD262240 JOZ262238:JOZ262240 JYV262238:JYV262240 KIR262238:KIR262240 KSN262238:KSN262240 LCJ262238:LCJ262240 LMF262238:LMF262240 LWB262238:LWB262240 MFX262238:MFX262240 MPT262238:MPT262240 MZP262238:MZP262240 NJL262238:NJL262240 NTH262238:NTH262240 ODD262238:ODD262240 OMZ262238:OMZ262240 OWV262238:OWV262240 PGR262238:PGR262240 PQN262238:PQN262240 QAJ262238:QAJ262240 QKF262238:QKF262240 QUB262238:QUB262240 RDX262238:RDX262240 RNT262238:RNT262240 RXP262238:RXP262240 SHL262238:SHL262240 SRH262238:SRH262240 TBD262238:TBD262240 TKZ262238:TKZ262240 TUV262238:TUV262240 UER262238:UER262240 UON262238:UON262240 UYJ262238:UYJ262240 VIF262238:VIF262240 VSB262238:VSB262240 WBX262238:WBX262240 WLT262238:WLT262240 WVP262238:WVP262240 H327774:H327776 JD327774:JD327776 SZ327774:SZ327776 ACV327774:ACV327776 AMR327774:AMR327776 AWN327774:AWN327776 BGJ327774:BGJ327776 BQF327774:BQF327776 CAB327774:CAB327776 CJX327774:CJX327776 CTT327774:CTT327776 DDP327774:DDP327776 DNL327774:DNL327776 DXH327774:DXH327776 EHD327774:EHD327776 EQZ327774:EQZ327776 FAV327774:FAV327776 FKR327774:FKR327776 FUN327774:FUN327776 GEJ327774:GEJ327776 GOF327774:GOF327776 GYB327774:GYB327776 HHX327774:HHX327776 HRT327774:HRT327776 IBP327774:IBP327776 ILL327774:ILL327776 IVH327774:IVH327776 JFD327774:JFD327776 JOZ327774:JOZ327776 JYV327774:JYV327776 KIR327774:KIR327776 KSN327774:KSN327776 LCJ327774:LCJ327776 LMF327774:LMF327776 LWB327774:LWB327776 MFX327774:MFX327776 MPT327774:MPT327776 MZP327774:MZP327776 NJL327774:NJL327776 NTH327774:NTH327776 ODD327774:ODD327776 OMZ327774:OMZ327776 OWV327774:OWV327776 PGR327774:PGR327776 PQN327774:PQN327776 QAJ327774:QAJ327776 QKF327774:QKF327776 QUB327774:QUB327776 RDX327774:RDX327776 RNT327774:RNT327776 RXP327774:RXP327776 SHL327774:SHL327776 SRH327774:SRH327776 TBD327774:TBD327776 TKZ327774:TKZ327776 TUV327774:TUV327776 UER327774:UER327776 UON327774:UON327776 UYJ327774:UYJ327776 VIF327774:VIF327776 VSB327774:VSB327776 WBX327774:WBX327776 WLT327774:WLT327776 WVP327774:WVP327776 H393310:H393312 JD393310:JD393312 SZ393310:SZ393312 ACV393310:ACV393312 AMR393310:AMR393312 AWN393310:AWN393312 BGJ393310:BGJ393312 BQF393310:BQF393312 CAB393310:CAB393312 CJX393310:CJX393312 CTT393310:CTT393312 DDP393310:DDP393312 DNL393310:DNL393312 DXH393310:DXH393312 EHD393310:EHD393312 EQZ393310:EQZ393312 FAV393310:FAV393312 FKR393310:FKR393312 FUN393310:FUN393312 GEJ393310:GEJ393312 GOF393310:GOF393312 GYB393310:GYB393312 HHX393310:HHX393312 HRT393310:HRT393312 IBP393310:IBP393312 ILL393310:ILL393312 IVH393310:IVH393312 JFD393310:JFD393312 JOZ393310:JOZ393312 JYV393310:JYV393312 KIR393310:KIR393312 KSN393310:KSN393312 LCJ393310:LCJ393312 LMF393310:LMF393312 LWB393310:LWB393312 MFX393310:MFX393312 MPT393310:MPT393312 MZP393310:MZP393312 NJL393310:NJL393312 NTH393310:NTH393312 ODD393310:ODD393312 OMZ393310:OMZ393312 OWV393310:OWV393312 PGR393310:PGR393312 PQN393310:PQN393312 QAJ393310:QAJ393312 QKF393310:QKF393312 QUB393310:QUB393312 RDX393310:RDX393312 RNT393310:RNT393312 RXP393310:RXP393312 SHL393310:SHL393312 SRH393310:SRH393312 TBD393310:TBD393312 TKZ393310:TKZ393312 TUV393310:TUV393312 UER393310:UER393312 UON393310:UON393312 UYJ393310:UYJ393312 VIF393310:VIF393312 VSB393310:VSB393312 WBX393310:WBX393312 WLT393310:WLT393312 WVP393310:WVP393312 H458846:H458848 JD458846:JD458848 SZ458846:SZ458848 ACV458846:ACV458848 AMR458846:AMR458848 AWN458846:AWN458848 BGJ458846:BGJ458848 BQF458846:BQF458848 CAB458846:CAB458848 CJX458846:CJX458848 CTT458846:CTT458848 DDP458846:DDP458848 DNL458846:DNL458848 DXH458846:DXH458848 EHD458846:EHD458848 EQZ458846:EQZ458848 FAV458846:FAV458848 FKR458846:FKR458848 FUN458846:FUN458848 GEJ458846:GEJ458848 GOF458846:GOF458848 GYB458846:GYB458848 HHX458846:HHX458848 HRT458846:HRT458848 IBP458846:IBP458848 ILL458846:ILL458848 IVH458846:IVH458848 JFD458846:JFD458848 JOZ458846:JOZ458848 JYV458846:JYV458848 KIR458846:KIR458848 KSN458846:KSN458848 LCJ458846:LCJ458848 LMF458846:LMF458848 LWB458846:LWB458848 MFX458846:MFX458848 MPT458846:MPT458848 MZP458846:MZP458848 NJL458846:NJL458848 NTH458846:NTH458848 ODD458846:ODD458848 OMZ458846:OMZ458848 OWV458846:OWV458848 PGR458846:PGR458848 PQN458846:PQN458848 QAJ458846:QAJ458848 QKF458846:QKF458848 QUB458846:QUB458848 RDX458846:RDX458848 RNT458846:RNT458848 RXP458846:RXP458848 SHL458846:SHL458848 SRH458846:SRH458848 TBD458846:TBD458848 TKZ458846:TKZ458848 TUV458846:TUV458848 UER458846:UER458848 UON458846:UON458848 UYJ458846:UYJ458848 VIF458846:VIF458848 VSB458846:VSB458848 WBX458846:WBX458848 WLT458846:WLT458848 WVP458846:WVP458848 H524382:H524384 JD524382:JD524384 SZ524382:SZ524384 ACV524382:ACV524384 AMR524382:AMR524384 AWN524382:AWN524384 BGJ524382:BGJ524384 BQF524382:BQF524384 CAB524382:CAB524384 CJX524382:CJX524384 CTT524382:CTT524384 DDP524382:DDP524384 DNL524382:DNL524384 DXH524382:DXH524384 EHD524382:EHD524384 EQZ524382:EQZ524384 FAV524382:FAV524384 FKR524382:FKR524384 FUN524382:FUN524384 GEJ524382:GEJ524384 GOF524382:GOF524384 GYB524382:GYB524384 HHX524382:HHX524384 HRT524382:HRT524384 IBP524382:IBP524384 ILL524382:ILL524384 IVH524382:IVH524384 JFD524382:JFD524384 JOZ524382:JOZ524384 JYV524382:JYV524384 KIR524382:KIR524384 KSN524382:KSN524384 LCJ524382:LCJ524384 LMF524382:LMF524384 LWB524382:LWB524384 MFX524382:MFX524384 MPT524382:MPT524384 MZP524382:MZP524384 NJL524382:NJL524384 NTH524382:NTH524384 ODD524382:ODD524384 OMZ524382:OMZ524384 OWV524382:OWV524384 PGR524382:PGR524384 PQN524382:PQN524384 QAJ524382:QAJ524384 QKF524382:QKF524384 QUB524382:QUB524384 RDX524382:RDX524384 RNT524382:RNT524384 RXP524382:RXP524384 SHL524382:SHL524384 SRH524382:SRH524384 TBD524382:TBD524384 TKZ524382:TKZ524384 TUV524382:TUV524384 UER524382:UER524384 UON524382:UON524384 UYJ524382:UYJ524384 VIF524382:VIF524384 VSB524382:VSB524384 WBX524382:WBX524384 WLT524382:WLT524384 WVP524382:WVP524384 H589918:H589920 JD589918:JD589920 SZ589918:SZ589920 ACV589918:ACV589920 AMR589918:AMR589920 AWN589918:AWN589920 BGJ589918:BGJ589920 BQF589918:BQF589920 CAB589918:CAB589920 CJX589918:CJX589920 CTT589918:CTT589920 DDP589918:DDP589920 DNL589918:DNL589920 DXH589918:DXH589920 EHD589918:EHD589920 EQZ589918:EQZ589920 FAV589918:FAV589920 FKR589918:FKR589920 FUN589918:FUN589920 GEJ589918:GEJ589920 GOF589918:GOF589920 GYB589918:GYB589920 HHX589918:HHX589920 HRT589918:HRT589920 IBP589918:IBP589920 ILL589918:ILL589920 IVH589918:IVH589920 JFD589918:JFD589920 JOZ589918:JOZ589920 JYV589918:JYV589920 KIR589918:KIR589920 KSN589918:KSN589920 LCJ589918:LCJ589920 LMF589918:LMF589920 LWB589918:LWB589920 MFX589918:MFX589920 MPT589918:MPT589920 MZP589918:MZP589920 NJL589918:NJL589920 NTH589918:NTH589920 ODD589918:ODD589920 OMZ589918:OMZ589920 OWV589918:OWV589920 PGR589918:PGR589920 PQN589918:PQN589920 QAJ589918:QAJ589920 QKF589918:QKF589920 QUB589918:QUB589920 RDX589918:RDX589920 RNT589918:RNT589920 RXP589918:RXP589920 SHL589918:SHL589920 SRH589918:SRH589920 TBD589918:TBD589920 TKZ589918:TKZ589920 TUV589918:TUV589920 UER589918:UER589920 UON589918:UON589920 UYJ589918:UYJ589920 VIF589918:VIF589920 VSB589918:VSB589920 WBX589918:WBX589920 WLT589918:WLT589920 WVP589918:WVP589920 H655454:H655456 JD655454:JD655456 SZ655454:SZ655456 ACV655454:ACV655456 AMR655454:AMR655456 AWN655454:AWN655456 BGJ655454:BGJ655456 BQF655454:BQF655456 CAB655454:CAB655456 CJX655454:CJX655456 CTT655454:CTT655456 DDP655454:DDP655456 DNL655454:DNL655456 DXH655454:DXH655456 EHD655454:EHD655456 EQZ655454:EQZ655456 FAV655454:FAV655456 FKR655454:FKR655456 FUN655454:FUN655456 GEJ655454:GEJ655456 GOF655454:GOF655456 GYB655454:GYB655456 HHX655454:HHX655456 HRT655454:HRT655456 IBP655454:IBP655456 ILL655454:ILL655456 IVH655454:IVH655456 JFD655454:JFD655456 JOZ655454:JOZ655456 JYV655454:JYV655456 KIR655454:KIR655456 KSN655454:KSN655456 LCJ655454:LCJ655456 LMF655454:LMF655456 LWB655454:LWB655456 MFX655454:MFX655456 MPT655454:MPT655456 MZP655454:MZP655456 NJL655454:NJL655456 NTH655454:NTH655456 ODD655454:ODD655456 OMZ655454:OMZ655456 OWV655454:OWV655456 PGR655454:PGR655456 PQN655454:PQN655456 QAJ655454:QAJ655456 QKF655454:QKF655456 QUB655454:QUB655456 RDX655454:RDX655456 RNT655454:RNT655456 RXP655454:RXP655456 SHL655454:SHL655456 SRH655454:SRH655456 TBD655454:TBD655456 TKZ655454:TKZ655456 TUV655454:TUV655456 UER655454:UER655456 UON655454:UON655456 UYJ655454:UYJ655456 VIF655454:VIF655456 VSB655454:VSB655456 WBX655454:WBX655456 WLT655454:WLT655456 WVP655454:WVP655456 H720990:H720992 JD720990:JD720992 SZ720990:SZ720992 ACV720990:ACV720992 AMR720990:AMR720992 AWN720990:AWN720992 BGJ720990:BGJ720992 BQF720990:BQF720992 CAB720990:CAB720992 CJX720990:CJX720992 CTT720990:CTT720992 DDP720990:DDP720992 DNL720990:DNL720992 DXH720990:DXH720992 EHD720990:EHD720992 EQZ720990:EQZ720992 FAV720990:FAV720992 FKR720990:FKR720992 FUN720990:FUN720992 GEJ720990:GEJ720992 GOF720990:GOF720992 GYB720990:GYB720992 HHX720990:HHX720992 HRT720990:HRT720992 IBP720990:IBP720992 ILL720990:ILL720992 IVH720990:IVH720992 JFD720990:JFD720992 JOZ720990:JOZ720992 JYV720990:JYV720992 KIR720990:KIR720992 KSN720990:KSN720992 LCJ720990:LCJ720992 LMF720990:LMF720992 LWB720990:LWB720992 MFX720990:MFX720992 MPT720990:MPT720992 MZP720990:MZP720992 NJL720990:NJL720992 NTH720990:NTH720992 ODD720990:ODD720992 OMZ720990:OMZ720992 OWV720990:OWV720992 PGR720990:PGR720992 PQN720990:PQN720992 QAJ720990:QAJ720992 QKF720990:QKF720992 QUB720990:QUB720992 RDX720990:RDX720992 RNT720990:RNT720992 RXP720990:RXP720992 SHL720990:SHL720992 SRH720990:SRH720992 TBD720990:TBD720992 TKZ720990:TKZ720992 TUV720990:TUV720992 UER720990:UER720992 UON720990:UON720992 UYJ720990:UYJ720992 VIF720990:VIF720992 VSB720990:VSB720992 WBX720990:WBX720992 WLT720990:WLT720992 WVP720990:WVP720992 H786526:H786528 JD786526:JD786528 SZ786526:SZ786528 ACV786526:ACV786528 AMR786526:AMR786528 AWN786526:AWN786528 BGJ786526:BGJ786528 BQF786526:BQF786528 CAB786526:CAB786528 CJX786526:CJX786528 CTT786526:CTT786528 DDP786526:DDP786528 DNL786526:DNL786528 DXH786526:DXH786528 EHD786526:EHD786528 EQZ786526:EQZ786528 FAV786526:FAV786528 FKR786526:FKR786528 FUN786526:FUN786528 GEJ786526:GEJ786528 GOF786526:GOF786528 GYB786526:GYB786528 HHX786526:HHX786528 HRT786526:HRT786528 IBP786526:IBP786528 ILL786526:ILL786528 IVH786526:IVH786528 JFD786526:JFD786528 JOZ786526:JOZ786528 JYV786526:JYV786528 KIR786526:KIR786528 KSN786526:KSN786528 LCJ786526:LCJ786528 LMF786526:LMF786528 LWB786526:LWB786528 MFX786526:MFX786528 MPT786526:MPT786528 MZP786526:MZP786528 NJL786526:NJL786528 NTH786526:NTH786528 ODD786526:ODD786528 OMZ786526:OMZ786528 OWV786526:OWV786528 PGR786526:PGR786528 PQN786526:PQN786528 QAJ786526:QAJ786528 QKF786526:QKF786528 QUB786526:QUB786528 RDX786526:RDX786528 RNT786526:RNT786528 RXP786526:RXP786528 SHL786526:SHL786528 SRH786526:SRH786528 TBD786526:TBD786528 TKZ786526:TKZ786528 TUV786526:TUV786528 UER786526:UER786528 UON786526:UON786528 UYJ786526:UYJ786528 VIF786526:VIF786528 VSB786526:VSB786528 WBX786526:WBX786528 WLT786526:WLT786528 WVP786526:WVP786528 H852062:H852064 JD852062:JD852064 SZ852062:SZ852064 ACV852062:ACV852064 AMR852062:AMR852064 AWN852062:AWN852064 BGJ852062:BGJ852064 BQF852062:BQF852064 CAB852062:CAB852064 CJX852062:CJX852064 CTT852062:CTT852064 DDP852062:DDP852064 DNL852062:DNL852064 DXH852062:DXH852064 EHD852062:EHD852064 EQZ852062:EQZ852064 FAV852062:FAV852064 FKR852062:FKR852064 FUN852062:FUN852064 GEJ852062:GEJ852064 GOF852062:GOF852064 GYB852062:GYB852064 HHX852062:HHX852064 HRT852062:HRT852064 IBP852062:IBP852064 ILL852062:ILL852064 IVH852062:IVH852064 JFD852062:JFD852064 JOZ852062:JOZ852064 JYV852062:JYV852064 KIR852062:KIR852064 KSN852062:KSN852064 LCJ852062:LCJ852064 LMF852062:LMF852064 LWB852062:LWB852064 MFX852062:MFX852064 MPT852062:MPT852064 MZP852062:MZP852064 NJL852062:NJL852064 NTH852062:NTH852064 ODD852062:ODD852064 OMZ852062:OMZ852064 OWV852062:OWV852064 PGR852062:PGR852064 PQN852062:PQN852064 QAJ852062:QAJ852064 QKF852062:QKF852064 QUB852062:QUB852064 RDX852062:RDX852064 RNT852062:RNT852064 RXP852062:RXP852064 SHL852062:SHL852064 SRH852062:SRH852064 TBD852062:TBD852064 TKZ852062:TKZ852064 TUV852062:TUV852064 UER852062:UER852064 UON852062:UON852064 UYJ852062:UYJ852064 VIF852062:VIF852064 VSB852062:VSB852064 WBX852062:WBX852064 WLT852062:WLT852064 WVP852062:WVP852064 H917598:H917600 JD917598:JD917600 SZ917598:SZ917600 ACV917598:ACV917600 AMR917598:AMR917600 AWN917598:AWN917600 BGJ917598:BGJ917600 BQF917598:BQF917600 CAB917598:CAB917600 CJX917598:CJX917600 CTT917598:CTT917600 DDP917598:DDP917600 DNL917598:DNL917600 DXH917598:DXH917600 EHD917598:EHD917600 EQZ917598:EQZ917600 FAV917598:FAV917600 FKR917598:FKR917600 FUN917598:FUN917600 GEJ917598:GEJ917600 GOF917598:GOF917600 GYB917598:GYB917600 HHX917598:HHX917600 HRT917598:HRT917600 IBP917598:IBP917600 ILL917598:ILL917600 IVH917598:IVH917600 JFD917598:JFD917600 JOZ917598:JOZ917600 JYV917598:JYV917600 KIR917598:KIR917600 KSN917598:KSN917600 LCJ917598:LCJ917600 LMF917598:LMF917600 LWB917598:LWB917600 MFX917598:MFX917600 MPT917598:MPT917600 MZP917598:MZP917600 NJL917598:NJL917600 NTH917598:NTH917600 ODD917598:ODD917600 OMZ917598:OMZ917600 OWV917598:OWV917600 PGR917598:PGR917600 PQN917598:PQN917600 QAJ917598:QAJ917600 QKF917598:QKF917600 QUB917598:QUB917600 RDX917598:RDX917600 RNT917598:RNT917600 RXP917598:RXP917600 SHL917598:SHL917600 SRH917598:SRH917600 TBD917598:TBD917600 TKZ917598:TKZ917600 TUV917598:TUV917600 UER917598:UER917600 UON917598:UON917600 UYJ917598:UYJ917600 VIF917598:VIF917600 VSB917598:VSB917600 WBX917598:WBX917600 WLT917598:WLT917600 WVP917598:WVP917600 H983134:H983136 JD983134:JD983136 SZ983134:SZ983136 ACV983134:ACV983136 AMR983134:AMR983136 AWN983134:AWN983136 BGJ983134:BGJ983136 BQF983134:BQF983136 CAB983134:CAB983136 CJX983134:CJX983136 CTT983134:CTT983136 DDP983134:DDP983136 DNL983134:DNL983136 DXH983134:DXH983136 EHD983134:EHD983136 EQZ983134:EQZ983136 FAV983134:FAV983136 FKR983134:FKR983136 FUN983134:FUN983136 GEJ983134:GEJ983136 GOF983134:GOF983136 GYB983134:GYB983136 HHX983134:HHX983136 HRT983134:HRT983136 IBP983134:IBP983136 ILL983134:ILL983136 IVH983134:IVH983136 JFD983134:JFD983136 JOZ983134:JOZ983136 JYV983134:JYV983136 KIR983134:KIR983136 KSN983134:KSN983136 LCJ983134:LCJ983136 LMF983134:LMF983136 LWB983134:LWB983136 MFX983134:MFX983136 MPT983134:MPT983136 MZP983134:MZP983136 NJL983134:NJL983136 NTH983134:NTH983136 ODD983134:ODD983136 OMZ983134:OMZ983136 OWV983134:OWV983136 PGR983134:PGR983136 PQN983134:PQN983136 QAJ983134:QAJ983136 QKF983134:QKF983136 QUB983134:QUB983136 RDX983134:RDX983136 RNT983134:RNT983136 RXP983134:RXP983136 SHL983134:SHL983136 SRH983134:SRH983136 TBD983134:TBD983136 TKZ983134:TKZ983136 TUV983134:TUV983136 UER983134:UER983136 UON983134:UON983136 UYJ983134:UYJ983136 VIF983134:VIF983136 VSB983134:VSB983136 WBX983134:WBX983136 WLT983134:WLT983136 WVP983134:WVP983136"/>
    <dataValidation allowBlank="1" showInputMessage="1" showErrorMessage="1" promptTitle="引率者の特例" prompt="引率者の特例の_x000a_有　・　無　_x000a_を入力しなさい。" sqref="L96:M96 JH96:JI96 TD96:TE96 ACZ96:ADA96 AMV96:AMW96 AWR96:AWS96 BGN96:BGO96 BQJ96:BQK96 CAF96:CAG96 CKB96:CKC96 CTX96:CTY96 DDT96:DDU96 DNP96:DNQ96 DXL96:DXM96 EHH96:EHI96 ERD96:ERE96 FAZ96:FBA96 FKV96:FKW96 FUR96:FUS96 GEN96:GEO96 GOJ96:GOK96 GYF96:GYG96 HIB96:HIC96 HRX96:HRY96 IBT96:IBU96 ILP96:ILQ96 IVL96:IVM96 JFH96:JFI96 JPD96:JPE96 JYZ96:JZA96 KIV96:KIW96 KSR96:KSS96 LCN96:LCO96 LMJ96:LMK96 LWF96:LWG96 MGB96:MGC96 MPX96:MPY96 MZT96:MZU96 NJP96:NJQ96 NTL96:NTM96 ODH96:ODI96 OND96:ONE96 OWZ96:OXA96 PGV96:PGW96 PQR96:PQS96 QAN96:QAO96 QKJ96:QKK96 QUF96:QUG96 REB96:REC96 RNX96:RNY96 RXT96:RXU96 SHP96:SHQ96 SRL96:SRM96 TBH96:TBI96 TLD96:TLE96 TUZ96:TVA96 UEV96:UEW96 UOR96:UOS96 UYN96:UYO96 VIJ96:VIK96 VSF96:VSG96 WCB96:WCC96 WLX96:WLY96 WVT96:WVU96 L65632:M65632 JH65632:JI65632 TD65632:TE65632 ACZ65632:ADA65632 AMV65632:AMW65632 AWR65632:AWS65632 BGN65632:BGO65632 BQJ65632:BQK65632 CAF65632:CAG65632 CKB65632:CKC65632 CTX65632:CTY65632 DDT65632:DDU65632 DNP65632:DNQ65632 DXL65632:DXM65632 EHH65632:EHI65632 ERD65632:ERE65632 FAZ65632:FBA65632 FKV65632:FKW65632 FUR65632:FUS65632 GEN65632:GEO65632 GOJ65632:GOK65632 GYF65632:GYG65632 HIB65632:HIC65632 HRX65632:HRY65632 IBT65632:IBU65632 ILP65632:ILQ65632 IVL65632:IVM65632 JFH65632:JFI65632 JPD65632:JPE65632 JYZ65632:JZA65632 KIV65632:KIW65632 KSR65632:KSS65632 LCN65632:LCO65632 LMJ65632:LMK65632 LWF65632:LWG65632 MGB65632:MGC65632 MPX65632:MPY65632 MZT65632:MZU65632 NJP65632:NJQ65632 NTL65632:NTM65632 ODH65632:ODI65632 OND65632:ONE65632 OWZ65632:OXA65632 PGV65632:PGW65632 PQR65632:PQS65632 QAN65632:QAO65632 QKJ65632:QKK65632 QUF65632:QUG65632 REB65632:REC65632 RNX65632:RNY65632 RXT65632:RXU65632 SHP65632:SHQ65632 SRL65632:SRM65632 TBH65632:TBI65632 TLD65632:TLE65632 TUZ65632:TVA65632 UEV65632:UEW65632 UOR65632:UOS65632 UYN65632:UYO65632 VIJ65632:VIK65632 VSF65632:VSG65632 WCB65632:WCC65632 WLX65632:WLY65632 WVT65632:WVU65632 L131168:M131168 JH131168:JI131168 TD131168:TE131168 ACZ131168:ADA131168 AMV131168:AMW131168 AWR131168:AWS131168 BGN131168:BGO131168 BQJ131168:BQK131168 CAF131168:CAG131168 CKB131168:CKC131168 CTX131168:CTY131168 DDT131168:DDU131168 DNP131168:DNQ131168 DXL131168:DXM131168 EHH131168:EHI131168 ERD131168:ERE131168 FAZ131168:FBA131168 FKV131168:FKW131168 FUR131168:FUS131168 GEN131168:GEO131168 GOJ131168:GOK131168 GYF131168:GYG131168 HIB131168:HIC131168 HRX131168:HRY131168 IBT131168:IBU131168 ILP131168:ILQ131168 IVL131168:IVM131168 JFH131168:JFI131168 JPD131168:JPE131168 JYZ131168:JZA131168 KIV131168:KIW131168 KSR131168:KSS131168 LCN131168:LCO131168 LMJ131168:LMK131168 LWF131168:LWG131168 MGB131168:MGC131168 MPX131168:MPY131168 MZT131168:MZU131168 NJP131168:NJQ131168 NTL131168:NTM131168 ODH131168:ODI131168 OND131168:ONE131168 OWZ131168:OXA131168 PGV131168:PGW131168 PQR131168:PQS131168 QAN131168:QAO131168 QKJ131168:QKK131168 QUF131168:QUG131168 REB131168:REC131168 RNX131168:RNY131168 RXT131168:RXU131168 SHP131168:SHQ131168 SRL131168:SRM131168 TBH131168:TBI131168 TLD131168:TLE131168 TUZ131168:TVA131168 UEV131168:UEW131168 UOR131168:UOS131168 UYN131168:UYO131168 VIJ131168:VIK131168 VSF131168:VSG131168 WCB131168:WCC131168 WLX131168:WLY131168 WVT131168:WVU131168 L196704:M196704 JH196704:JI196704 TD196704:TE196704 ACZ196704:ADA196704 AMV196704:AMW196704 AWR196704:AWS196704 BGN196704:BGO196704 BQJ196704:BQK196704 CAF196704:CAG196704 CKB196704:CKC196704 CTX196704:CTY196704 DDT196704:DDU196704 DNP196704:DNQ196704 DXL196704:DXM196704 EHH196704:EHI196704 ERD196704:ERE196704 FAZ196704:FBA196704 FKV196704:FKW196704 FUR196704:FUS196704 GEN196704:GEO196704 GOJ196704:GOK196704 GYF196704:GYG196704 HIB196704:HIC196704 HRX196704:HRY196704 IBT196704:IBU196704 ILP196704:ILQ196704 IVL196704:IVM196704 JFH196704:JFI196704 JPD196704:JPE196704 JYZ196704:JZA196704 KIV196704:KIW196704 KSR196704:KSS196704 LCN196704:LCO196704 LMJ196704:LMK196704 LWF196704:LWG196704 MGB196704:MGC196704 MPX196704:MPY196704 MZT196704:MZU196704 NJP196704:NJQ196704 NTL196704:NTM196704 ODH196704:ODI196704 OND196704:ONE196704 OWZ196704:OXA196704 PGV196704:PGW196704 PQR196704:PQS196704 QAN196704:QAO196704 QKJ196704:QKK196704 QUF196704:QUG196704 REB196704:REC196704 RNX196704:RNY196704 RXT196704:RXU196704 SHP196704:SHQ196704 SRL196704:SRM196704 TBH196704:TBI196704 TLD196704:TLE196704 TUZ196704:TVA196704 UEV196704:UEW196704 UOR196704:UOS196704 UYN196704:UYO196704 VIJ196704:VIK196704 VSF196704:VSG196704 WCB196704:WCC196704 WLX196704:WLY196704 WVT196704:WVU196704 L262240:M262240 JH262240:JI262240 TD262240:TE262240 ACZ262240:ADA262240 AMV262240:AMW262240 AWR262240:AWS262240 BGN262240:BGO262240 BQJ262240:BQK262240 CAF262240:CAG262240 CKB262240:CKC262240 CTX262240:CTY262240 DDT262240:DDU262240 DNP262240:DNQ262240 DXL262240:DXM262240 EHH262240:EHI262240 ERD262240:ERE262240 FAZ262240:FBA262240 FKV262240:FKW262240 FUR262240:FUS262240 GEN262240:GEO262240 GOJ262240:GOK262240 GYF262240:GYG262240 HIB262240:HIC262240 HRX262240:HRY262240 IBT262240:IBU262240 ILP262240:ILQ262240 IVL262240:IVM262240 JFH262240:JFI262240 JPD262240:JPE262240 JYZ262240:JZA262240 KIV262240:KIW262240 KSR262240:KSS262240 LCN262240:LCO262240 LMJ262240:LMK262240 LWF262240:LWG262240 MGB262240:MGC262240 MPX262240:MPY262240 MZT262240:MZU262240 NJP262240:NJQ262240 NTL262240:NTM262240 ODH262240:ODI262240 OND262240:ONE262240 OWZ262240:OXA262240 PGV262240:PGW262240 PQR262240:PQS262240 QAN262240:QAO262240 QKJ262240:QKK262240 QUF262240:QUG262240 REB262240:REC262240 RNX262240:RNY262240 RXT262240:RXU262240 SHP262240:SHQ262240 SRL262240:SRM262240 TBH262240:TBI262240 TLD262240:TLE262240 TUZ262240:TVA262240 UEV262240:UEW262240 UOR262240:UOS262240 UYN262240:UYO262240 VIJ262240:VIK262240 VSF262240:VSG262240 WCB262240:WCC262240 WLX262240:WLY262240 WVT262240:WVU262240 L327776:M327776 JH327776:JI327776 TD327776:TE327776 ACZ327776:ADA327776 AMV327776:AMW327776 AWR327776:AWS327776 BGN327776:BGO327776 BQJ327776:BQK327776 CAF327776:CAG327776 CKB327776:CKC327776 CTX327776:CTY327776 DDT327776:DDU327776 DNP327776:DNQ327776 DXL327776:DXM327776 EHH327776:EHI327776 ERD327776:ERE327776 FAZ327776:FBA327776 FKV327776:FKW327776 FUR327776:FUS327776 GEN327776:GEO327776 GOJ327776:GOK327776 GYF327776:GYG327776 HIB327776:HIC327776 HRX327776:HRY327776 IBT327776:IBU327776 ILP327776:ILQ327776 IVL327776:IVM327776 JFH327776:JFI327776 JPD327776:JPE327776 JYZ327776:JZA327776 KIV327776:KIW327776 KSR327776:KSS327776 LCN327776:LCO327776 LMJ327776:LMK327776 LWF327776:LWG327776 MGB327776:MGC327776 MPX327776:MPY327776 MZT327776:MZU327776 NJP327776:NJQ327776 NTL327776:NTM327776 ODH327776:ODI327776 OND327776:ONE327776 OWZ327776:OXA327776 PGV327776:PGW327776 PQR327776:PQS327776 QAN327776:QAO327776 QKJ327776:QKK327776 QUF327776:QUG327776 REB327776:REC327776 RNX327776:RNY327776 RXT327776:RXU327776 SHP327776:SHQ327776 SRL327776:SRM327776 TBH327776:TBI327776 TLD327776:TLE327776 TUZ327776:TVA327776 UEV327776:UEW327776 UOR327776:UOS327776 UYN327776:UYO327776 VIJ327776:VIK327776 VSF327776:VSG327776 WCB327776:WCC327776 WLX327776:WLY327776 WVT327776:WVU327776 L393312:M393312 JH393312:JI393312 TD393312:TE393312 ACZ393312:ADA393312 AMV393312:AMW393312 AWR393312:AWS393312 BGN393312:BGO393312 BQJ393312:BQK393312 CAF393312:CAG393312 CKB393312:CKC393312 CTX393312:CTY393312 DDT393312:DDU393312 DNP393312:DNQ393312 DXL393312:DXM393312 EHH393312:EHI393312 ERD393312:ERE393312 FAZ393312:FBA393312 FKV393312:FKW393312 FUR393312:FUS393312 GEN393312:GEO393312 GOJ393312:GOK393312 GYF393312:GYG393312 HIB393312:HIC393312 HRX393312:HRY393312 IBT393312:IBU393312 ILP393312:ILQ393312 IVL393312:IVM393312 JFH393312:JFI393312 JPD393312:JPE393312 JYZ393312:JZA393312 KIV393312:KIW393312 KSR393312:KSS393312 LCN393312:LCO393312 LMJ393312:LMK393312 LWF393312:LWG393312 MGB393312:MGC393312 MPX393312:MPY393312 MZT393312:MZU393312 NJP393312:NJQ393312 NTL393312:NTM393312 ODH393312:ODI393312 OND393312:ONE393312 OWZ393312:OXA393312 PGV393312:PGW393312 PQR393312:PQS393312 QAN393312:QAO393312 QKJ393312:QKK393312 QUF393312:QUG393312 REB393312:REC393312 RNX393312:RNY393312 RXT393312:RXU393312 SHP393312:SHQ393312 SRL393312:SRM393312 TBH393312:TBI393312 TLD393312:TLE393312 TUZ393312:TVA393312 UEV393312:UEW393312 UOR393312:UOS393312 UYN393312:UYO393312 VIJ393312:VIK393312 VSF393312:VSG393312 WCB393312:WCC393312 WLX393312:WLY393312 WVT393312:WVU393312 L458848:M458848 JH458848:JI458848 TD458848:TE458848 ACZ458848:ADA458848 AMV458848:AMW458848 AWR458848:AWS458848 BGN458848:BGO458848 BQJ458848:BQK458848 CAF458848:CAG458848 CKB458848:CKC458848 CTX458848:CTY458848 DDT458848:DDU458848 DNP458848:DNQ458848 DXL458848:DXM458848 EHH458848:EHI458848 ERD458848:ERE458848 FAZ458848:FBA458848 FKV458848:FKW458848 FUR458848:FUS458848 GEN458848:GEO458848 GOJ458848:GOK458848 GYF458848:GYG458848 HIB458848:HIC458848 HRX458848:HRY458848 IBT458848:IBU458848 ILP458848:ILQ458848 IVL458848:IVM458848 JFH458848:JFI458848 JPD458848:JPE458848 JYZ458848:JZA458848 KIV458848:KIW458848 KSR458848:KSS458848 LCN458848:LCO458848 LMJ458848:LMK458848 LWF458848:LWG458848 MGB458848:MGC458848 MPX458848:MPY458848 MZT458848:MZU458848 NJP458848:NJQ458848 NTL458848:NTM458848 ODH458848:ODI458848 OND458848:ONE458848 OWZ458848:OXA458848 PGV458848:PGW458848 PQR458848:PQS458848 QAN458848:QAO458848 QKJ458848:QKK458848 QUF458848:QUG458848 REB458848:REC458848 RNX458848:RNY458848 RXT458848:RXU458848 SHP458848:SHQ458848 SRL458848:SRM458848 TBH458848:TBI458848 TLD458848:TLE458848 TUZ458848:TVA458848 UEV458848:UEW458848 UOR458848:UOS458848 UYN458848:UYO458848 VIJ458848:VIK458848 VSF458848:VSG458848 WCB458848:WCC458848 WLX458848:WLY458848 WVT458848:WVU458848 L524384:M524384 JH524384:JI524384 TD524384:TE524384 ACZ524384:ADA524384 AMV524384:AMW524384 AWR524384:AWS524384 BGN524384:BGO524384 BQJ524384:BQK524384 CAF524384:CAG524384 CKB524384:CKC524384 CTX524384:CTY524384 DDT524384:DDU524384 DNP524384:DNQ524384 DXL524384:DXM524384 EHH524384:EHI524384 ERD524384:ERE524384 FAZ524384:FBA524384 FKV524384:FKW524384 FUR524384:FUS524384 GEN524384:GEO524384 GOJ524384:GOK524384 GYF524384:GYG524384 HIB524384:HIC524384 HRX524384:HRY524384 IBT524384:IBU524384 ILP524384:ILQ524384 IVL524384:IVM524384 JFH524384:JFI524384 JPD524384:JPE524384 JYZ524384:JZA524384 KIV524384:KIW524384 KSR524384:KSS524384 LCN524384:LCO524384 LMJ524384:LMK524384 LWF524384:LWG524384 MGB524384:MGC524384 MPX524384:MPY524384 MZT524384:MZU524384 NJP524384:NJQ524384 NTL524384:NTM524384 ODH524384:ODI524384 OND524384:ONE524384 OWZ524384:OXA524384 PGV524384:PGW524384 PQR524384:PQS524384 QAN524384:QAO524384 QKJ524384:QKK524384 QUF524384:QUG524384 REB524384:REC524384 RNX524384:RNY524384 RXT524384:RXU524384 SHP524384:SHQ524384 SRL524384:SRM524384 TBH524384:TBI524384 TLD524384:TLE524384 TUZ524384:TVA524384 UEV524384:UEW524384 UOR524384:UOS524384 UYN524384:UYO524384 VIJ524384:VIK524384 VSF524384:VSG524384 WCB524384:WCC524384 WLX524384:WLY524384 WVT524384:WVU524384 L589920:M589920 JH589920:JI589920 TD589920:TE589920 ACZ589920:ADA589920 AMV589920:AMW589920 AWR589920:AWS589920 BGN589920:BGO589920 BQJ589920:BQK589920 CAF589920:CAG589920 CKB589920:CKC589920 CTX589920:CTY589920 DDT589920:DDU589920 DNP589920:DNQ589920 DXL589920:DXM589920 EHH589920:EHI589920 ERD589920:ERE589920 FAZ589920:FBA589920 FKV589920:FKW589920 FUR589920:FUS589920 GEN589920:GEO589920 GOJ589920:GOK589920 GYF589920:GYG589920 HIB589920:HIC589920 HRX589920:HRY589920 IBT589920:IBU589920 ILP589920:ILQ589920 IVL589920:IVM589920 JFH589920:JFI589920 JPD589920:JPE589920 JYZ589920:JZA589920 KIV589920:KIW589920 KSR589920:KSS589920 LCN589920:LCO589920 LMJ589920:LMK589920 LWF589920:LWG589920 MGB589920:MGC589920 MPX589920:MPY589920 MZT589920:MZU589920 NJP589920:NJQ589920 NTL589920:NTM589920 ODH589920:ODI589920 OND589920:ONE589920 OWZ589920:OXA589920 PGV589920:PGW589920 PQR589920:PQS589920 QAN589920:QAO589920 QKJ589920:QKK589920 QUF589920:QUG589920 REB589920:REC589920 RNX589920:RNY589920 RXT589920:RXU589920 SHP589920:SHQ589920 SRL589920:SRM589920 TBH589920:TBI589920 TLD589920:TLE589920 TUZ589920:TVA589920 UEV589920:UEW589920 UOR589920:UOS589920 UYN589920:UYO589920 VIJ589920:VIK589920 VSF589920:VSG589920 WCB589920:WCC589920 WLX589920:WLY589920 WVT589920:WVU589920 L655456:M655456 JH655456:JI655456 TD655456:TE655456 ACZ655456:ADA655456 AMV655456:AMW655456 AWR655456:AWS655456 BGN655456:BGO655456 BQJ655456:BQK655456 CAF655456:CAG655456 CKB655456:CKC655456 CTX655456:CTY655456 DDT655456:DDU655456 DNP655456:DNQ655456 DXL655456:DXM655456 EHH655456:EHI655456 ERD655456:ERE655456 FAZ655456:FBA655456 FKV655456:FKW655456 FUR655456:FUS655456 GEN655456:GEO655456 GOJ655456:GOK655456 GYF655456:GYG655456 HIB655456:HIC655456 HRX655456:HRY655456 IBT655456:IBU655456 ILP655456:ILQ655456 IVL655456:IVM655456 JFH655456:JFI655456 JPD655456:JPE655456 JYZ655456:JZA655456 KIV655456:KIW655456 KSR655456:KSS655456 LCN655456:LCO655456 LMJ655456:LMK655456 LWF655456:LWG655456 MGB655456:MGC655456 MPX655456:MPY655456 MZT655456:MZU655456 NJP655456:NJQ655456 NTL655456:NTM655456 ODH655456:ODI655456 OND655456:ONE655456 OWZ655456:OXA655456 PGV655456:PGW655456 PQR655456:PQS655456 QAN655456:QAO655456 QKJ655456:QKK655456 QUF655456:QUG655456 REB655456:REC655456 RNX655456:RNY655456 RXT655456:RXU655456 SHP655456:SHQ655456 SRL655456:SRM655456 TBH655456:TBI655456 TLD655456:TLE655456 TUZ655456:TVA655456 UEV655456:UEW655456 UOR655456:UOS655456 UYN655456:UYO655456 VIJ655456:VIK655456 VSF655456:VSG655456 WCB655456:WCC655456 WLX655456:WLY655456 WVT655456:WVU655456 L720992:M720992 JH720992:JI720992 TD720992:TE720992 ACZ720992:ADA720992 AMV720992:AMW720992 AWR720992:AWS720992 BGN720992:BGO720992 BQJ720992:BQK720992 CAF720992:CAG720992 CKB720992:CKC720992 CTX720992:CTY720992 DDT720992:DDU720992 DNP720992:DNQ720992 DXL720992:DXM720992 EHH720992:EHI720992 ERD720992:ERE720992 FAZ720992:FBA720992 FKV720992:FKW720992 FUR720992:FUS720992 GEN720992:GEO720992 GOJ720992:GOK720992 GYF720992:GYG720992 HIB720992:HIC720992 HRX720992:HRY720992 IBT720992:IBU720992 ILP720992:ILQ720992 IVL720992:IVM720992 JFH720992:JFI720992 JPD720992:JPE720992 JYZ720992:JZA720992 KIV720992:KIW720992 KSR720992:KSS720992 LCN720992:LCO720992 LMJ720992:LMK720992 LWF720992:LWG720992 MGB720992:MGC720992 MPX720992:MPY720992 MZT720992:MZU720992 NJP720992:NJQ720992 NTL720992:NTM720992 ODH720992:ODI720992 OND720992:ONE720992 OWZ720992:OXA720992 PGV720992:PGW720992 PQR720992:PQS720992 QAN720992:QAO720992 QKJ720992:QKK720992 QUF720992:QUG720992 REB720992:REC720992 RNX720992:RNY720992 RXT720992:RXU720992 SHP720992:SHQ720992 SRL720992:SRM720992 TBH720992:TBI720992 TLD720992:TLE720992 TUZ720992:TVA720992 UEV720992:UEW720992 UOR720992:UOS720992 UYN720992:UYO720992 VIJ720992:VIK720992 VSF720992:VSG720992 WCB720992:WCC720992 WLX720992:WLY720992 WVT720992:WVU720992 L786528:M786528 JH786528:JI786528 TD786528:TE786528 ACZ786528:ADA786528 AMV786528:AMW786528 AWR786528:AWS786528 BGN786528:BGO786528 BQJ786528:BQK786528 CAF786528:CAG786528 CKB786528:CKC786528 CTX786528:CTY786528 DDT786528:DDU786528 DNP786528:DNQ786528 DXL786528:DXM786528 EHH786528:EHI786528 ERD786528:ERE786528 FAZ786528:FBA786528 FKV786528:FKW786528 FUR786528:FUS786528 GEN786528:GEO786528 GOJ786528:GOK786528 GYF786528:GYG786528 HIB786528:HIC786528 HRX786528:HRY786528 IBT786528:IBU786528 ILP786528:ILQ786528 IVL786528:IVM786528 JFH786528:JFI786528 JPD786528:JPE786528 JYZ786528:JZA786528 KIV786528:KIW786528 KSR786528:KSS786528 LCN786528:LCO786528 LMJ786528:LMK786528 LWF786528:LWG786528 MGB786528:MGC786528 MPX786528:MPY786528 MZT786528:MZU786528 NJP786528:NJQ786528 NTL786528:NTM786528 ODH786528:ODI786528 OND786528:ONE786528 OWZ786528:OXA786528 PGV786528:PGW786528 PQR786528:PQS786528 QAN786528:QAO786528 QKJ786528:QKK786528 QUF786528:QUG786528 REB786528:REC786528 RNX786528:RNY786528 RXT786528:RXU786528 SHP786528:SHQ786528 SRL786528:SRM786528 TBH786528:TBI786528 TLD786528:TLE786528 TUZ786528:TVA786528 UEV786528:UEW786528 UOR786528:UOS786528 UYN786528:UYO786528 VIJ786528:VIK786528 VSF786528:VSG786528 WCB786528:WCC786528 WLX786528:WLY786528 WVT786528:WVU786528 L852064:M852064 JH852064:JI852064 TD852064:TE852064 ACZ852064:ADA852064 AMV852064:AMW852064 AWR852064:AWS852064 BGN852064:BGO852064 BQJ852064:BQK852064 CAF852064:CAG852064 CKB852064:CKC852064 CTX852064:CTY852064 DDT852064:DDU852064 DNP852064:DNQ852064 DXL852064:DXM852064 EHH852064:EHI852064 ERD852064:ERE852064 FAZ852064:FBA852064 FKV852064:FKW852064 FUR852064:FUS852064 GEN852064:GEO852064 GOJ852064:GOK852064 GYF852064:GYG852064 HIB852064:HIC852064 HRX852064:HRY852064 IBT852064:IBU852064 ILP852064:ILQ852064 IVL852064:IVM852064 JFH852064:JFI852064 JPD852064:JPE852064 JYZ852064:JZA852064 KIV852064:KIW852064 KSR852064:KSS852064 LCN852064:LCO852064 LMJ852064:LMK852064 LWF852064:LWG852064 MGB852064:MGC852064 MPX852064:MPY852064 MZT852064:MZU852064 NJP852064:NJQ852064 NTL852064:NTM852064 ODH852064:ODI852064 OND852064:ONE852064 OWZ852064:OXA852064 PGV852064:PGW852064 PQR852064:PQS852064 QAN852064:QAO852064 QKJ852064:QKK852064 QUF852064:QUG852064 REB852064:REC852064 RNX852064:RNY852064 RXT852064:RXU852064 SHP852064:SHQ852064 SRL852064:SRM852064 TBH852064:TBI852064 TLD852064:TLE852064 TUZ852064:TVA852064 UEV852064:UEW852064 UOR852064:UOS852064 UYN852064:UYO852064 VIJ852064:VIK852064 VSF852064:VSG852064 WCB852064:WCC852064 WLX852064:WLY852064 WVT852064:WVU852064 L917600:M917600 JH917600:JI917600 TD917600:TE917600 ACZ917600:ADA917600 AMV917600:AMW917600 AWR917600:AWS917600 BGN917600:BGO917600 BQJ917600:BQK917600 CAF917600:CAG917600 CKB917600:CKC917600 CTX917600:CTY917600 DDT917600:DDU917600 DNP917600:DNQ917600 DXL917600:DXM917600 EHH917600:EHI917600 ERD917600:ERE917600 FAZ917600:FBA917600 FKV917600:FKW917600 FUR917600:FUS917600 GEN917600:GEO917600 GOJ917600:GOK917600 GYF917600:GYG917600 HIB917600:HIC917600 HRX917600:HRY917600 IBT917600:IBU917600 ILP917600:ILQ917600 IVL917600:IVM917600 JFH917600:JFI917600 JPD917600:JPE917600 JYZ917600:JZA917600 KIV917600:KIW917600 KSR917600:KSS917600 LCN917600:LCO917600 LMJ917600:LMK917600 LWF917600:LWG917600 MGB917600:MGC917600 MPX917600:MPY917600 MZT917600:MZU917600 NJP917600:NJQ917600 NTL917600:NTM917600 ODH917600:ODI917600 OND917600:ONE917600 OWZ917600:OXA917600 PGV917600:PGW917600 PQR917600:PQS917600 QAN917600:QAO917600 QKJ917600:QKK917600 QUF917600:QUG917600 REB917600:REC917600 RNX917600:RNY917600 RXT917600:RXU917600 SHP917600:SHQ917600 SRL917600:SRM917600 TBH917600:TBI917600 TLD917600:TLE917600 TUZ917600:TVA917600 UEV917600:UEW917600 UOR917600:UOS917600 UYN917600:UYO917600 VIJ917600:VIK917600 VSF917600:VSG917600 WCB917600:WCC917600 WLX917600:WLY917600 WVT917600:WVU917600 L983136:M983136 JH983136:JI983136 TD983136:TE983136 ACZ983136:ADA983136 AMV983136:AMW983136 AWR983136:AWS983136 BGN983136:BGO983136 BQJ983136:BQK983136 CAF983136:CAG983136 CKB983136:CKC983136 CTX983136:CTY983136 DDT983136:DDU983136 DNP983136:DNQ983136 DXL983136:DXM983136 EHH983136:EHI983136 ERD983136:ERE983136 FAZ983136:FBA983136 FKV983136:FKW983136 FUR983136:FUS983136 GEN983136:GEO983136 GOJ983136:GOK983136 GYF983136:GYG983136 HIB983136:HIC983136 HRX983136:HRY983136 IBT983136:IBU983136 ILP983136:ILQ983136 IVL983136:IVM983136 JFH983136:JFI983136 JPD983136:JPE983136 JYZ983136:JZA983136 KIV983136:KIW983136 KSR983136:KSS983136 LCN983136:LCO983136 LMJ983136:LMK983136 LWF983136:LWG983136 MGB983136:MGC983136 MPX983136:MPY983136 MZT983136:MZU983136 NJP983136:NJQ983136 NTL983136:NTM983136 ODH983136:ODI983136 OND983136:ONE983136 OWZ983136:OXA983136 PGV983136:PGW983136 PQR983136:PQS983136 QAN983136:QAO983136 QKJ983136:QKK983136 QUF983136:QUG983136 REB983136:REC983136 RNX983136:RNY983136 RXT983136:RXU983136 SHP983136:SHQ983136 SRL983136:SRM983136 TBH983136:TBI983136 TLD983136:TLE983136 TUZ983136:TVA983136 UEV983136:UEW983136 UOR983136:UOS983136 UYN983136:UYO983136 VIJ983136:VIK983136 VSF983136:VSG983136 WCB983136:WCC983136 WLX983136:WLY983136 WVT983136:WVU983136"/>
    <dataValidation imeMode="off" allowBlank="1" showInputMessage="1" showErrorMessage="1" promptTitle="記録入力" prompt="選手の最高記録を半角数字で入力してください。_x000a_例) 4.52.34" sqref="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L25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L65561 JH65561 TD65561 ACZ65561 AMV65561 AWR65561 BGN65561 BQJ65561 CAF65561 CKB65561 CTX65561 DDT65561 DNP65561 DXL65561 EHH65561 ERD65561 FAZ65561 FKV65561 FUR65561 GEN65561 GOJ65561 GYF65561 HIB65561 HRX65561 IBT65561 ILP65561 IVL65561 JFH65561 JPD65561 JYZ65561 KIV65561 KSR65561 LCN65561 LMJ65561 LWF65561 MGB65561 MPX65561 MZT65561 NJP65561 NTL65561 ODH65561 OND65561 OWZ65561 PGV65561 PQR65561 QAN65561 QKJ65561 QUF65561 REB65561 RNX65561 RXT65561 SHP65561 SRL65561 TBH65561 TLD65561 TUZ65561 UEV65561 UOR65561 UYN65561 VIJ65561 VSF65561 WCB65561 WLX65561 WVT65561 L131097 JH131097 TD131097 ACZ131097 AMV131097 AWR131097 BGN131097 BQJ131097 CAF131097 CKB131097 CTX131097 DDT131097 DNP131097 DXL131097 EHH131097 ERD131097 FAZ131097 FKV131097 FUR131097 GEN131097 GOJ131097 GYF131097 HIB131097 HRX131097 IBT131097 ILP131097 IVL131097 JFH131097 JPD131097 JYZ131097 KIV131097 KSR131097 LCN131097 LMJ131097 LWF131097 MGB131097 MPX131097 MZT131097 NJP131097 NTL131097 ODH131097 OND131097 OWZ131097 PGV131097 PQR131097 QAN131097 QKJ131097 QUF131097 REB131097 RNX131097 RXT131097 SHP131097 SRL131097 TBH131097 TLD131097 TUZ131097 UEV131097 UOR131097 UYN131097 VIJ131097 VSF131097 WCB131097 WLX131097 WVT131097 L196633 JH196633 TD196633 ACZ196633 AMV196633 AWR196633 BGN196633 BQJ196633 CAF196633 CKB196633 CTX196633 DDT196633 DNP196633 DXL196633 EHH196633 ERD196633 FAZ196633 FKV196633 FUR196633 GEN196633 GOJ196633 GYF196633 HIB196633 HRX196633 IBT196633 ILP196633 IVL196633 JFH196633 JPD196633 JYZ196633 KIV196633 KSR196633 LCN196633 LMJ196633 LWF196633 MGB196633 MPX196633 MZT196633 NJP196633 NTL196633 ODH196633 OND196633 OWZ196633 PGV196633 PQR196633 QAN196633 QKJ196633 QUF196633 REB196633 RNX196633 RXT196633 SHP196633 SRL196633 TBH196633 TLD196633 TUZ196633 UEV196633 UOR196633 UYN196633 VIJ196633 VSF196633 WCB196633 WLX196633 WVT196633 L262169 JH262169 TD262169 ACZ262169 AMV262169 AWR262169 BGN262169 BQJ262169 CAF262169 CKB262169 CTX262169 DDT262169 DNP262169 DXL262169 EHH262169 ERD262169 FAZ262169 FKV262169 FUR262169 GEN262169 GOJ262169 GYF262169 HIB262169 HRX262169 IBT262169 ILP262169 IVL262169 JFH262169 JPD262169 JYZ262169 KIV262169 KSR262169 LCN262169 LMJ262169 LWF262169 MGB262169 MPX262169 MZT262169 NJP262169 NTL262169 ODH262169 OND262169 OWZ262169 PGV262169 PQR262169 QAN262169 QKJ262169 QUF262169 REB262169 RNX262169 RXT262169 SHP262169 SRL262169 TBH262169 TLD262169 TUZ262169 UEV262169 UOR262169 UYN262169 VIJ262169 VSF262169 WCB262169 WLX262169 WVT262169 L327705 JH327705 TD327705 ACZ327705 AMV327705 AWR327705 BGN327705 BQJ327705 CAF327705 CKB327705 CTX327705 DDT327705 DNP327705 DXL327705 EHH327705 ERD327705 FAZ327705 FKV327705 FUR327705 GEN327705 GOJ327705 GYF327705 HIB327705 HRX327705 IBT327705 ILP327705 IVL327705 JFH327705 JPD327705 JYZ327705 KIV327705 KSR327705 LCN327705 LMJ327705 LWF327705 MGB327705 MPX327705 MZT327705 NJP327705 NTL327705 ODH327705 OND327705 OWZ327705 PGV327705 PQR327705 QAN327705 QKJ327705 QUF327705 REB327705 RNX327705 RXT327705 SHP327705 SRL327705 TBH327705 TLD327705 TUZ327705 UEV327705 UOR327705 UYN327705 VIJ327705 VSF327705 WCB327705 WLX327705 WVT327705 L393241 JH393241 TD393241 ACZ393241 AMV393241 AWR393241 BGN393241 BQJ393241 CAF393241 CKB393241 CTX393241 DDT393241 DNP393241 DXL393241 EHH393241 ERD393241 FAZ393241 FKV393241 FUR393241 GEN393241 GOJ393241 GYF393241 HIB393241 HRX393241 IBT393241 ILP393241 IVL393241 JFH393241 JPD393241 JYZ393241 KIV393241 KSR393241 LCN393241 LMJ393241 LWF393241 MGB393241 MPX393241 MZT393241 NJP393241 NTL393241 ODH393241 OND393241 OWZ393241 PGV393241 PQR393241 QAN393241 QKJ393241 QUF393241 REB393241 RNX393241 RXT393241 SHP393241 SRL393241 TBH393241 TLD393241 TUZ393241 UEV393241 UOR393241 UYN393241 VIJ393241 VSF393241 WCB393241 WLX393241 WVT393241 L458777 JH458777 TD458777 ACZ458777 AMV458777 AWR458777 BGN458777 BQJ458777 CAF458777 CKB458777 CTX458777 DDT458777 DNP458777 DXL458777 EHH458777 ERD458777 FAZ458777 FKV458777 FUR458777 GEN458777 GOJ458777 GYF458777 HIB458777 HRX458777 IBT458777 ILP458777 IVL458777 JFH458777 JPD458777 JYZ458777 KIV458777 KSR458777 LCN458777 LMJ458777 LWF458777 MGB458777 MPX458777 MZT458777 NJP458777 NTL458777 ODH458777 OND458777 OWZ458777 PGV458777 PQR458777 QAN458777 QKJ458777 QUF458777 REB458777 RNX458777 RXT458777 SHP458777 SRL458777 TBH458777 TLD458777 TUZ458777 UEV458777 UOR458777 UYN458777 VIJ458777 VSF458777 WCB458777 WLX458777 WVT458777 L524313 JH524313 TD524313 ACZ524313 AMV524313 AWR524313 BGN524313 BQJ524313 CAF524313 CKB524313 CTX524313 DDT524313 DNP524313 DXL524313 EHH524313 ERD524313 FAZ524313 FKV524313 FUR524313 GEN524313 GOJ524313 GYF524313 HIB524313 HRX524313 IBT524313 ILP524313 IVL524313 JFH524313 JPD524313 JYZ524313 KIV524313 KSR524313 LCN524313 LMJ524313 LWF524313 MGB524313 MPX524313 MZT524313 NJP524313 NTL524313 ODH524313 OND524313 OWZ524313 PGV524313 PQR524313 QAN524313 QKJ524313 QUF524313 REB524313 RNX524313 RXT524313 SHP524313 SRL524313 TBH524313 TLD524313 TUZ524313 UEV524313 UOR524313 UYN524313 VIJ524313 VSF524313 WCB524313 WLX524313 WVT524313 L589849 JH589849 TD589849 ACZ589849 AMV589849 AWR589849 BGN589849 BQJ589849 CAF589849 CKB589849 CTX589849 DDT589849 DNP589849 DXL589849 EHH589849 ERD589849 FAZ589849 FKV589849 FUR589849 GEN589849 GOJ589849 GYF589849 HIB589849 HRX589849 IBT589849 ILP589849 IVL589849 JFH589849 JPD589849 JYZ589849 KIV589849 KSR589849 LCN589849 LMJ589849 LWF589849 MGB589849 MPX589849 MZT589849 NJP589849 NTL589849 ODH589849 OND589849 OWZ589849 PGV589849 PQR589849 QAN589849 QKJ589849 QUF589849 REB589849 RNX589849 RXT589849 SHP589849 SRL589849 TBH589849 TLD589849 TUZ589849 UEV589849 UOR589849 UYN589849 VIJ589849 VSF589849 WCB589849 WLX589849 WVT589849 L655385 JH655385 TD655385 ACZ655385 AMV655385 AWR655385 BGN655385 BQJ655385 CAF655385 CKB655385 CTX655385 DDT655385 DNP655385 DXL655385 EHH655385 ERD655385 FAZ655385 FKV655385 FUR655385 GEN655385 GOJ655385 GYF655385 HIB655385 HRX655385 IBT655385 ILP655385 IVL655385 JFH655385 JPD655385 JYZ655385 KIV655385 KSR655385 LCN655385 LMJ655385 LWF655385 MGB655385 MPX655385 MZT655385 NJP655385 NTL655385 ODH655385 OND655385 OWZ655385 PGV655385 PQR655385 QAN655385 QKJ655385 QUF655385 REB655385 RNX655385 RXT655385 SHP655385 SRL655385 TBH655385 TLD655385 TUZ655385 UEV655385 UOR655385 UYN655385 VIJ655385 VSF655385 WCB655385 WLX655385 WVT655385 L720921 JH720921 TD720921 ACZ720921 AMV720921 AWR720921 BGN720921 BQJ720921 CAF720921 CKB720921 CTX720921 DDT720921 DNP720921 DXL720921 EHH720921 ERD720921 FAZ720921 FKV720921 FUR720921 GEN720921 GOJ720921 GYF720921 HIB720921 HRX720921 IBT720921 ILP720921 IVL720921 JFH720921 JPD720921 JYZ720921 KIV720921 KSR720921 LCN720921 LMJ720921 LWF720921 MGB720921 MPX720921 MZT720921 NJP720921 NTL720921 ODH720921 OND720921 OWZ720921 PGV720921 PQR720921 QAN720921 QKJ720921 QUF720921 REB720921 RNX720921 RXT720921 SHP720921 SRL720921 TBH720921 TLD720921 TUZ720921 UEV720921 UOR720921 UYN720921 VIJ720921 VSF720921 WCB720921 WLX720921 WVT720921 L786457 JH786457 TD786457 ACZ786457 AMV786457 AWR786457 BGN786457 BQJ786457 CAF786457 CKB786457 CTX786457 DDT786457 DNP786457 DXL786457 EHH786457 ERD786457 FAZ786457 FKV786457 FUR786457 GEN786457 GOJ786457 GYF786457 HIB786457 HRX786457 IBT786457 ILP786457 IVL786457 JFH786457 JPD786457 JYZ786457 KIV786457 KSR786457 LCN786457 LMJ786457 LWF786457 MGB786457 MPX786457 MZT786457 NJP786457 NTL786457 ODH786457 OND786457 OWZ786457 PGV786457 PQR786457 QAN786457 QKJ786457 QUF786457 REB786457 RNX786457 RXT786457 SHP786457 SRL786457 TBH786457 TLD786457 TUZ786457 UEV786457 UOR786457 UYN786457 VIJ786457 VSF786457 WCB786457 WLX786457 WVT786457 L851993 JH851993 TD851993 ACZ851993 AMV851993 AWR851993 BGN851993 BQJ851993 CAF851993 CKB851993 CTX851993 DDT851993 DNP851993 DXL851993 EHH851993 ERD851993 FAZ851993 FKV851993 FUR851993 GEN851993 GOJ851993 GYF851993 HIB851993 HRX851993 IBT851993 ILP851993 IVL851993 JFH851993 JPD851993 JYZ851993 KIV851993 KSR851993 LCN851993 LMJ851993 LWF851993 MGB851993 MPX851993 MZT851993 NJP851993 NTL851993 ODH851993 OND851993 OWZ851993 PGV851993 PQR851993 QAN851993 QKJ851993 QUF851993 REB851993 RNX851993 RXT851993 SHP851993 SRL851993 TBH851993 TLD851993 TUZ851993 UEV851993 UOR851993 UYN851993 VIJ851993 VSF851993 WCB851993 WLX851993 WVT851993 L917529 JH917529 TD917529 ACZ917529 AMV917529 AWR917529 BGN917529 BQJ917529 CAF917529 CKB917529 CTX917529 DDT917529 DNP917529 DXL917529 EHH917529 ERD917529 FAZ917529 FKV917529 FUR917529 GEN917529 GOJ917529 GYF917529 HIB917529 HRX917529 IBT917529 ILP917529 IVL917529 JFH917529 JPD917529 JYZ917529 KIV917529 KSR917529 LCN917529 LMJ917529 LWF917529 MGB917529 MPX917529 MZT917529 NJP917529 NTL917529 ODH917529 OND917529 OWZ917529 PGV917529 PQR917529 QAN917529 QKJ917529 QUF917529 REB917529 RNX917529 RXT917529 SHP917529 SRL917529 TBH917529 TLD917529 TUZ917529 UEV917529 UOR917529 UYN917529 VIJ917529 VSF917529 WCB917529 WLX917529 WVT917529 L983065 JH983065 TD983065 ACZ983065 AMV983065 AWR983065 BGN983065 BQJ983065 CAF983065 CKB983065 CTX983065 DDT983065 DNP983065 DXL983065 EHH983065 ERD983065 FAZ983065 FKV983065 FUR983065 GEN983065 GOJ983065 GYF983065 HIB983065 HRX983065 IBT983065 ILP983065 IVL983065 JFH983065 JPD983065 JYZ983065 KIV983065 KSR983065 LCN983065 LMJ983065 LWF983065 MGB983065 MPX983065 MZT983065 NJP983065 NTL983065 ODH983065 OND983065 OWZ983065 PGV983065 PQR983065 QAN983065 QKJ983065 QUF983065 REB983065 RNX983065 RXT983065 SHP983065 SRL983065 TBH983065 TLD983065 TUZ983065 UEV983065 UOR983065 UYN983065 VIJ983065 VSF983065 WCB983065 WLX983065 WVT983065"/>
    <dataValidation type="list" allowBlank="1" showInputMessage="1" showErrorMessage="1" promptTitle="監督の職名" prompt="監督の職名を選択して下さい。" sqref="Q46 JM46 TI46 ADE46 ANA46 AWW46 BGS46 BQO46 CAK46 CKG46 CUC46 DDY46 DNU46 DXQ46 EHM46 ERI46 FBE46 FLA46 FUW46 GES46 GOO46 GYK46 HIG46 HSC46 IBY46 ILU46 IVQ46 JFM46 JPI46 JZE46 KJA46 KSW46 LCS46 LMO46 LWK46 MGG46 MQC46 MZY46 NJU46 NTQ46 ODM46 ONI46 OXE46 PHA46 PQW46 QAS46 QKO46 QUK46 REG46 ROC46 RXY46 SHU46 SRQ46 TBM46 TLI46 TVE46 UFA46 UOW46 UYS46 VIO46 VSK46 WCG46 WMC46 WVY46 Q65582 JM65582 TI65582 ADE65582 ANA65582 AWW65582 BGS65582 BQO65582 CAK65582 CKG65582 CUC65582 DDY65582 DNU65582 DXQ65582 EHM65582 ERI65582 FBE65582 FLA65582 FUW65582 GES65582 GOO65582 GYK65582 HIG65582 HSC65582 IBY65582 ILU65582 IVQ65582 JFM65582 JPI65582 JZE65582 KJA65582 KSW65582 LCS65582 LMO65582 LWK65582 MGG65582 MQC65582 MZY65582 NJU65582 NTQ65582 ODM65582 ONI65582 OXE65582 PHA65582 PQW65582 QAS65582 QKO65582 QUK65582 REG65582 ROC65582 RXY65582 SHU65582 SRQ65582 TBM65582 TLI65582 TVE65582 UFA65582 UOW65582 UYS65582 VIO65582 VSK65582 WCG65582 WMC65582 WVY65582 Q131118 JM131118 TI131118 ADE131118 ANA131118 AWW131118 BGS131118 BQO131118 CAK131118 CKG131118 CUC131118 DDY131118 DNU131118 DXQ131118 EHM131118 ERI131118 FBE131118 FLA131118 FUW131118 GES131118 GOO131118 GYK131118 HIG131118 HSC131118 IBY131118 ILU131118 IVQ131118 JFM131118 JPI131118 JZE131118 KJA131118 KSW131118 LCS131118 LMO131118 LWK131118 MGG131118 MQC131118 MZY131118 NJU131118 NTQ131118 ODM131118 ONI131118 OXE131118 PHA131118 PQW131118 QAS131118 QKO131118 QUK131118 REG131118 ROC131118 RXY131118 SHU131118 SRQ131118 TBM131118 TLI131118 TVE131118 UFA131118 UOW131118 UYS131118 VIO131118 VSK131118 WCG131118 WMC131118 WVY131118 Q196654 JM196654 TI196654 ADE196654 ANA196654 AWW196654 BGS196654 BQO196654 CAK196654 CKG196654 CUC196654 DDY196654 DNU196654 DXQ196654 EHM196654 ERI196654 FBE196654 FLA196654 FUW196654 GES196654 GOO196654 GYK196654 HIG196654 HSC196654 IBY196654 ILU196654 IVQ196654 JFM196654 JPI196654 JZE196654 KJA196654 KSW196654 LCS196654 LMO196654 LWK196654 MGG196654 MQC196654 MZY196654 NJU196654 NTQ196654 ODM196654 ONI196654 OXE196654 PHA196654 PQW196654 QAS196654 QKO196654 QUK196654 REG196654 ROC196654 RXY196654 SHU196654 SRQ196654 TBM196654 TLI196654 TVE196654 UFA196654 UOW196654 UYS196654 VIO196654 VSK196654 WCG196654 WMC196654 WVY196654 Q262190 JM262190 TI262190 ADE262190 ANA262190 AWW262190 BGS262190 BQO262190 CAK262190 CKG262190 CUC262190 DDY262190 DNU262190 DXQ262190 EHM262190 ERI262190 FBE262190 FLA262190 FUW262190 GES262190 GOO262190 GYK262190 HIG262190 HSC262190 IBY262190 ILU262190 IVQ262190 JFM262190 JPI262190 JZE262190 KJA262190 KSW262190 LCS262190 LMO262190 LWK262190 MGG262190 MQC262190 MZY262190 NJU262190 NTQ262190 ODM262190 ONI262190 OXE262190 PHA262190 PQW262190 QAS262190 QKO262190 QUK262190 REG262190 ROC262190 RXY262190 SHU262190 SRQ262190 TBM262190 TLI262190 TVE262190 UFA262190 UOW262190 UYS262190 VIO262190 VSK262190 WCG262190 WMC262190 WVY262190 Q327726 JM327726 TI327726 ADE327726 ANA327726 AWW327726 BGS327726 BQO327726 CAK327726 CKG327726 CUC327726 DDY327726 DNU327726 DXQ327726 EHM327726 ERI327726 FBE327726 FLA327726 FUW327726 GES327726 GOO327726 GYK327726 HIG327726 HSC327726 IBY327726 ILU327726 IVQ327726 JFM327726 JPI327726 JZE327726 KJA327726 KSW327726 LCS327726 LMO327726 LWK327726 MGG327726 MQC327726 MZY327726 NJU327726 NTQ327726 ODM327726 ONI327726 OXE327726 PHA327726 PQW327726 QAS327726 QKO327726 QUK327726 REG327726 ROC327726 RXY327726 SHU327726 SRQ327726 TBM327726 TLI327726 TVE327726 UFA327726 UOW327726 UYS327726 VIO327726 VSK327726 WCG327726 WMC327726 WVY327726 Q393262 JM393262 TI393262 ADE393262 ANA393262 AWW393262 BGS393262 BQO393262 CAK393262 CKG393262 CUC393262 DDY393262 DNU393262 DXQ393262 EHM393262 ERI393262 FBE393262 FLA393262 FUW393262 GES393262 GOO393262 GYK393262 HIG393262 HSC393262 IBY393262 ILU393262 IVQ393262 JFM393262 JPI393262 JZE393262 KJA393262 KSW393262 LCS393262 LMO393262 LWK393262 MGG393262 MQC393262 MZY393262 NJU393262 NTQ393262 ODM393262 ONI393262 OXE393262 PHA393262 PQW393262 QAS393262 QKO393262 QUK393262 REG393262 ROC393262 RXY393262 SHU393262 SRQ393262 TBM393262 TLI393262 TVE393262 UFA393262 UOW393262 UYS393262 VIO393262 VSK393262 WCG393262 WMC393262 WVY393262 Q458798 JM458798 TI458798 ADE458798 ANA458798 AWW458798 BGS458798 BQO458798 CAK458798 CKG458798 CUC458798 DDY458798 DNU458798 DXQ458798 EHM458798 ERI458798 FBE458798 FLA458798 FUW458798 GES458798 GOO458798 GYK458798 HIG458798 HSC458798 IBY458798 ILU458798 IVQ458798 JFM458798 JPI458798 JZE458798 KJA458798 KSW458798 LCS458798 LMO458798 LWK458798 MGG458798 MQC458798 MZY458798 NJU458798 NTQ458798 ODM458798 ONI458798 OXE458798 PHA458798 PQW458798 QAS458798 QKO458798 QUK458798 REG458798 ROC458798 RXY458798 SHU458798 SRQ458798 TBM458798 TLI458798 TVE458798 UFA458798 UOW458798 UYS458798 VIO458798 VSK458798 WCG458798 WMC458798 WVY458798 Q524334 JM524334 TI524334 ADE524334 ANA524334 AWW524334 BGS524334 BQO524334 CAK524334 CKG524334 CUC524334 DDY524334 DNU524334 DXQ524334 EHM524334 ERI524334 FBE524334 FLA524334 FUW524334 GES524334 GOO524334 GYK524334 HIG524334 HSC524334 IBY524334 ILU524334 IVQ524334 JFM524334 JPI524334 JZE524334 KJA524334 KSW524334 LCS524334 LMO524334 LWK524334 MGG524334 MQC524334 MZY524334 NJU524334 NTQ524334 ODM524334 ONI524334 OXE524334 PHA524334 PQW524334 QAS524334 QKO524334 QUK524334 REG524334 ROC524334 RXY524334 SHU524334 SRQ524334 TBM524334 TLI524334 TVE524334 UFA524334 UOW524334 UYS524334 VIO524334 VSK524334 WCG524334 WMC524334 WVY524334 Q589870 JM589870 TI589870 ADE589870 ANA589870 AWW589870 BGS589870 BQO589870 CAK589870 CKG589870 CUC589870 DDY589870 DNU589870 DXQ589870 EHM589870 ERI589870 FBE589870 FLA589870 FUW589870 GES589870 GOO589870 GYK589870 HIG589870 HSC589870 IBY589870 ILU589870 IVQ589870 JFM589870 JPI589870 JZE589870 KJA589870 KSW589870 LCS589870 LMO589870 LWK589870 MGG589870 MQC589870 MZY589870 NJU589870 NTQ589870 ODM589870 ONI589870 OXE589870 PHA589870 PQW589870 QAS589870 QKO589870 QUK589870 REG589870 ROC589870 RXY589870 SHU589870 SRQ589870 TBM589870 TLI589870 TVE589870 UFA589870 UOW589870 UYS589870 VIO589870 VSK589870 WCG589870 WMC589870 WVY589870 Q655406 JM655406 TI655406 ADE655406 ANA655406 AWW655406 BGS655406 BQO655406 CAK655406 CKG655406 CUC655406 DDY655406 DNU655406 DXQ655406 EHM655406 ERI655406 FBE655406 FLA655406 FUW655406 GES655406 GOO655406 GYK655406 HIG655406 HSC655406 IBY655406 ILU655406 IVQ655406 JFM655406 JPI655406 JZE655406 KJA655406 KSW655406 LCS655406 LMO655406 LWK655406 MGG655406 MQC655406 MZY655406 NJU655406 NTQ655406 ODM655406 ONI655406 OXE655406 PHA655406 PQW655406 QAS655406 QKO655406 QUK655406 REG655406 ROC655406 RXY655406 SHU655406 SRQ655406 TBM655406 TLI655406 TVE655406 UFA655406 UOW655406 UYS655406 VIO655406 VSK655406 WCG655406 WMC655406 WVY655406 Q720942 JM720942 TI720942 ADE720942 ANA720942 AWW720942 BGS720942 BQO720942 CAK720942 CKG720942 CUC720942 DDY720942 DNU720942 DXQ720942 EHM720942 ERI720942 FBE720942 FLA720942 FUW720942 GES720942 GOO720942 GYK720942 HIG720942 HSC720942 IBY720942 ILU720942 IVQ720942 JFM720942 JPI720942 JZE720942 KJA720942 KSW720942 LCS720942 LMO720942 LWK720942 MGG720942 MQC720942 MZY720942 NJU720942 NTQ720942 ODM720942 ONI720942 OXE720942 PHA720942 PQW720942 QAS720942 QKO720942 QUK720942 REG720942 ROC720942 RXY720942 SHU720942 SRQ720942 TBM720942 TLI720942 TVE720942 UFA720942 UOW720942 UYS720942 VIO720942 VSK720942 WCG720942 WMC720942 WVY720942 Q786478 JM786478 TI786478 ADE786478 ANA786478 AWW786478 BGS786478 BQO786478 CAK786478 CKG786478 CUC786478 DDY786478 DNU786478 DXQ786478 EHM786478 ERI786478 FBE786478 FLA786478 FUW786478 GES786478 GOO786478 GYK786478 HIG786478 HSC786478 IBY786478 ILU786478 IVQ786478 JFM786478 JPI786478 JZE786478 KJA786478 KSW786478 LCS786478 LMO786478 LWK786478 MGG786478 MQC786478 MZY786478 NJU786478 NTQ786478 ODM786478 ONI786478 OXE786478 PHA786478 PQW786478 QAS786478 QKO786478 QUK786478 REG786478 ROC786478 RXY786478 SHU786478 SRQ786478 TBM786478 TLI786478 TVE786478 UFA786478 UOW786478 UYS786478 VIO786478 VSK786478 WCG786478 WMC786478 WVY786478 Q852014 JM852014 TI852014 ADE852014 ANA852014 AWW852014 BGS852014 BQO852014 CAK852014 CKG852014 CUC852014 DDY852014 DNU852014 DXQ852014 EHM852014 ERI852014 FBE852014 FLA852014 FUW852014 GES852014 GOO852014 GYK852014 HIG852014 HSC852014 IBY852014 ILU852014 IVQ852014 JFM852014 JPI852014 JZE852014 KJA852014 KSW852014 LCS852014 LMO852014 LWK852014 MGG852014 MQC852014 MZY852014 NJU852014 NTQ852014 ODM852014 ONI852014 OXE852014 PHA852014 PQW852014 QAS852014 QKO852014 QUK852014 REG852014 ROC852014 RXY852014 SHU852014 SRQ852014 TBM852014 TLI852014 TVE852014 UFA852014 UOW852014 UYS852014 VIO852014 VSK852014 WCG852014 WMC852014 WVY852014 Q917550 JM917550 TI917550 ADE917550 ANA917550 AWW917550 BGS917550 BQO917550 CAK917550 CKG917550 CUC917550 DDY917550 DNU917550 DXQ917550 EHM917550 ERI917550 FBE917550 FLA917550 FUW917550 GES917550 GOO917550 GYK917550 HIG917550 HSC917550 IBY917550 ILU917550 IVQ917550 JFM917550 JPI917550 JZE917550 KJA917550 KSW917550 LCS917550 LMO917550 LWK917550 MGG917550 MQC917550 MZY917550 NJU917550 NTQ917550 ODM917550 ONI917550 OXE917550 PHA917550 PQW917550 QAS917550 QKO917550 QUK917550 REG917550 ROC917550 RXY917550 SHU917550 SRQ917550 TBM917550 TLI917550 TVE917550 UFA917550 UOW917550 UYS917550 VIO917550 VSK917550 WCG917550 WMC917550 WVY917550 Q983086 JM983086 TI983086 ADE983086 ANA983086 AWW983086 BGS983086 BQO983086 CAK983086 CKG983086 CUC983086 DDY983086 DNU983086 DXQ983086 EHM983086 ERI983086 FBE983086 FLA983086 FUW983086 GES983086 GOO983086 GYK983086 HIG983086 HSC983086 IBY983086 ILU983086 IVQ983086 JFM983086 JPI983086 JZE983086 KJA983086 KSW983086 LCS983086 LMO983086 LWK983086 MGG983086 MQC983086 MZY983086 NJU983086 NTQ983086 ODM983086 ONI983086 OXE983086 PHA983086 PQW983086 QAS983086 QKO983086 QUK983086 REG983086 ROC983086 RXY983086 SHU983086 SRQ983086 TBM983086 TLI983086 TVE983086 UFA983086 UOW983086 UYS983086 VIO983086 VSK983086 WCG983086 WMC983086 WVY983086">
      <formula1>$AJ$1:$AJ$6</formula1>
    </dataValidation>
    <dataValidation type="list" imeMode="hiragana" allowBlank="1" showInputMessage="1" showErrorMessage="1" promptTitle="監督の職名" prompt="監督の職名を選択して下さい。" sqref="Q93 JM93 TI93 ADE93 ANA93 AWW93 BGS93 BQO93 CAK93 CKG93 CUC93 DDY93 DNU93 DXQ93 EHM93 ERI93 FBE93 FLA93 FUW93 GES93 GOO93 GYK93 HIG93 HSC93 IBY93 ILU93 IVQ93 JFM93 JPI93 JZE93 KJA93 KSW93 LCS93 LMO93 LWK93 MGG93 MQC93 MZY93 NJU93 NTQ93 ODM93 ONI93 OXE93 PHA93 PQW93 QAS93 QKO93 QUK93 REG93 ROC93 RXY93 SHU93 SRQ93 TBM93 TLI93 TVE93 UFA93 UOW93 UYS93 VIO93 VSK93 WCG93 WMC93 WVY93 Q65629 JM65629 TI65629 ADE65629 ANA65629 AWW65629 BGS65629 BQO65629 CAK65629 CKG65629 CUC65629 DDY65629 DNU65629 DXQ65629 EHM65629 ERI65629 FBE65629 FLA65629 FUW65629 GES65629 GOO65629 GYK65629 HIG65629 HSC65629 IBY65629 ILU65629 IVQ65629 JFM65629 JPI65629 JZE65629 KJA65629 KSW65629 LCS65629 LMO65629 LWK65629 MGG65629 MQC65629 MZY65629 NJU65629 NTQ65629 ODM65629 ONI65629 OXE65629 PHA65629 PQW65629 QAS65629 QKO65629 QUK65629 REG65629 ROC65629 RXY65629 SHU65629 SRQ65629 TBM65629 TLI65629 TVE65629 UFA65629 UOW65629 UYS65629 VIO65629 VSK65629 WCG65629 WMC65629 WVY65629 Q131165 JM131165 TI131165 ADE131165 ANA131165 AWW131165 BGS131165 BQO131165 CAK131165 CKG131165 CUC131165 DDY131165 DNU131165 DXQ131165 EHM131165 ERI131165 FBE131165 FLA131165 FUW131165 GES131165 GOO131165 GYK131165 HIG131165 HSC131165 IBY131165 ILU131165 IVQ131165 JFM131165 JPI131165 JZE131165 KJA131165 KSW131165 LCS131165 LMO131165 LWK131165 MGG131165 MQC131165 MZY131165 NJU131165 NTQ131165 ODM131165 ONI131165 OXE131165 PHA131165 PQW131165 QAS131165 QKO131165 QUK131165 REG131165 ROC131165 RXY131165 SHU131165 SRQ131165 TBM131165 TLI131165 TVE131165 UFA131165 UOW131165 UYS131165 VIO131165 VSK131165 WCG131165 WMC131165 WVY131165 Q196701 JM196701 TI196701 ADE196701 ANA196701 AWW196701 BGS196701 BQO196701 CAK196701 CKG196701 CUC196701 DDY196701 DNU196701 DXQ196701 EHM196701 ERI196701 FBE196701 FLA196701 FUW196701 GES196701 GOO196701 GYK196701 HIG196701 HSC196701 IBY196701 ILU196701 IVQ196701 JFM196701 JPI196701 JZE196701 KJA196701 KSW196701 LCS196701 LMO196701 LWK196701 MGG196701 MQC196701 MZY196701 NJU196701 NTQ196701 ODM196701 ONI196701 OXE196701 PHA196701 PQW196701 QAS196701 QKO196701 QUK196701 REG196701 ROC196701 RXY196701 SHU196701 SRQ196701 TBM196701 TLI196701 TVE196701 UFA196701 UOW196701 UYS196701 VIO196701 VSK196701 WCG196701 WMC196701 WVY196701 Q262237 JM262237 TI262237 ADE262237 ANA262237 AWW262237 BGS262237 BQO262237 CAK262237 CKG262237 CUC262237 DDY262237 DNU262237 DXQ262237 EHM262237 ERI262237 FBE262237 FLA262237 FUW262237 GES262237 GOO262237 GYK262237 HIG262237 HSC262237 IBY262237 ILU262237 IVQ262237 JFM262237 JPI262237 JZE262237 KJA262237 KSW262237 LCS262237 LMO262237 LWK262237 MGG262237 MQC262237 MZY262237 NJU262237 NTQ262237 ODM262237 ONI262237 OXE262237 PHA262237 PQW262237 QAS262237 QKO262237 QUK262237 REG262237 ROC262237 RXY262237 SHU262237 SRQ262237 TBM262237 TLI262237 TVE262237 UFA262237 UOW262237 UYS262237 VIO262237 VSK262237 WCG262237 WMC262237 WVY262237 Q327773 JM327773 TI327773 ADE327773 ANA327773 AWW327773 BGS327773 BQO327773 CAK327773 CKG327773 CUC327773 DDY327773 DNU327773 DXQ327773 EHM327773 ERI327773 FBE327773 FLA327773 FUW327773 GES327773 GOO327773 GYK327773 HIG327773 HSC327773 IBY327773 ILU327773 IVQ327773 JFM327773 JPI327773 JZE327773 KJA327773 KSW327773 LCS327773 LMO327773 LWK327773 MGG327773 MQC327773 MZY327773 NJU327773 NTQ327773 ODM327773 ONI327773 OXE327773 PHA327773 PQW327773 QAS327773 QKO327773 QUK327773 REG327773 ROC327773 RXY327773 SHU327773 SRQ327773 TBM327773 TLI327773 TVE327773 UFA327773 UOW327773 UYS327773 VIO327773 VSK327773 WCG327773 WMC327773 WVY327773 Q393309 JM393309 TI393309 ADE393309 ANA393309 AWW393309 BGS393309 BQO393309 CAK393309 CKG393309 CUC393309 DDY393309 DNU393309 DXQ393309 EHM393309 ERI393309 FBE393309 FLA393309 FUW393309 GES393309 GOO393309 GYK393309 HIG393309 HSC393309 IBY393309 ILU393309 IVQ393309 JFM393309 JPI393309 JZE393309 KJA393309 KSW393309 LCS393309 LMO393309 LWK393309 MGG393309 MQC393309 MZY393309 NJU393309 NTQ393309 ODM393309 ONI393309 OXE393309 PHA393309 PQW393309 QAS393309 QKO393309 QUK393309 REG393309 ROC393309 RXY393309 SHU393309 SRQ393309 TBM393309 TLI393309 TVE393309 UFA393309 UOW393309 UYS393309 VIO393309 VSK393309 WCG393309 WMC393309 WVY393309 Q458845 JM458845 TI458845 ADE458845 ANA458845 AWW458845 BGS458845 BQO458845 CAK458845 CKG458845 CUC458845 DDY458845 DNU458845 DXQ458845 EHM458845 ERI458845 FBE458845 FLA458845 FUW458845 GES458845 GOO458845 GYK458845 HIG458845 HSC458845 IBY458845 ILU458845 IVQ458845 JFM458845 JPI458845 JZE458845 KJA458845 KSW458845 LCS458845 LMO458845 LWK458845 MGG458845 MQC458845 MZY458845 NJU458845 NTQ458845 ODM458845 ONI458845 OXE458845 PHA458845 PQW458845 QAS458845 QKO458845 QUK458845 REG458845 ROC458845 RXY458845 SHU458845 SRQ458845 TBM458845 TLI458845 TVE458845 UFA458845 UOW458845 UYS458845 VIO458845 VSK458845 WCG458845 WMC458845 WVY458845 Q524381 JM524381 TI524381 ADE524381 ANA524381 AWW524381 BGS524381 BQO524381 CAK524381 CKG524381 CUC524381 DDY524381 DNU524381 DXQ524381 EHM524381 ERI524381 FBE524381 FLA524381 FUW524381 GES524381 GOO524381 GYK524381 HIG524381 HSC524381 IBY524381 ILU524381 IVQ524381 JFM524381 JPI524381 JZE524381 KJA524381 KSW524381 LCS524381 LMO524381 LWK524381 MGG524381 MQC524381 MZY524381 NJU524381 NTQ524381 ODM524381 ONI524381 OXE524381 PHA524381 PQW524381 QAS524381 QKO524381 QUK524381 REG524381 ROC524381 RXY524381 SHU524381 SRQ524381 TBM524381 TLI524381 TVE524381 UFA524381 UOW524381 UYS524381 VIO524381 VSK524381 WCG524381 WMC524381 WVY524381 Q589917 JM589917 TI589917 ADE589917 ANA589917 AWW589917 BGS589917 BQO589917 CAK589917 CKG589917 CUC589917 DDY589917 DNU589917 DXQ589917 EHM589917 ERI589917 FBE589917 FLA589917 FUW589917 GES589917 GOO589917 GYK589917 HIG589917 HSC589917 IBY589917 ILU589917 IVQ589917 JFM589917 JPI589917 JZE589917 KJA589917 KSW589917 LCS589917 LMO589917 LWK589917 MGG589917 MQC589917 MZY589917 NJU589917 NTQ589917 ODM589917 ONI589917 OXE589917 PHA589917 PQW589917 QAS589917 QKO589917 QUK589917 REG589917 ROC589917 RXY589917 SHU589917 SRQ589917 TBM589917 TLI589917 TVE589917 UFA589917 UOW589917 UYS589917 VIO589917 VSK589917 WCG589917 WMC589917 WVY589917 Q655453 JM655453 TI655453 ADE655453 ANA655453 AWW655453 BGS655453 BQO655453 CAK655453 CKG655453 CUC655453 DDY655453 DNU655453 DXQ655453 EHM655453 ERI655453 FBE655453 FLA655453 FUW655453 GES655453 GOO655453 GYK655453 HIG655453 HSC655453 IBY655453 ILU655453 IVQ655453 JFM655453 JPI655453 JZE655453 KJA655453 KSW655453 LCS655453 LMO655453 LWK655453 MGG655453 MQC655453 MZY655453 NJU655453 NTQ655453 ODM655453 ONI655453 OXE655453 PHA655453 PQW655453 QAS655453 QKO655453 QUK655453 REG655453 ROC655453 RXY655453 SHU655453 SRQ655453 TBM655453 TLI655453 TVE655453 UFA655453 UOW655453 UYS655453 VIO655453 VSK655453 WCG655453 WMC655453 WVY655453 Q720989 JM720989 TI720989 ADE720989 ANA720989 AWW720989 BGS720989 BQO720989 CAK720989 CKG720989 CUC720989 DDY720989 DNU720989 DXQ720989 EHM720989 ERI720989 FBE720989 FLA720989 FUW720989 GES720989 GOO720989 GYK720989 HIG720989 HSC720989 IBY720989 ILU720989 IVQ720989 JFM720989 JPI720989 JZE720989 KJA720989 KSW720989 LCS720989 LMO720989 LWK720989 MGG720989 MQC720989 MZY720989 NJU720989 NTQ720989 ODM720989 ONI720989 OXE720989 PHA720989 PQW720989 QAS720989 QKO720989 QUK720989 REG720989 ROC720989 RXY720989 SHU720989 SRQ720989 TBM720989 TLI720989 TVE720989 UFA720989 UOW720989 UYS720989 VIO720989 VSK720989 WCG720989 WMC720989 WVY720989 Q786525 JM786525 TI786525 ADE786525 ANA786525 AWW786525 BGS786525 BQO786525 CAK786525 CKG786525 CUC786525 DDY786525 DNU786525 DXQ786525 EHM786525 ERI786525 FBE786525 FLA786525 FUW786525 GES786525 GOO786525 GYK786525 HIG786525 HSC786525 IBY786525 ILU786525 IVQ786525 JFM786525 JPI786525 JZE786525 KJA786525 KSW786525 LCS786525 LMO786525 LWK786525 MGG786525 MQC786525 MZY786525 NJU786525 NTQ786525 ODM786525 ONI786525 OXE786525 PHA786525 PQW786525 QAS786525 QKO786525 QUK786525 REG786525 ROC786525 RXY786525 SHU786525 SRQ786525 TBM786525 TLI786525 TVE786525 UFA786525 UOW786525 UYS786525 VIO786525 VSK786525 WCG786525 WMC786525 WVY786525 Q852061 JM852061 TI852061 ADE852061 ANA852061 AWW852061 BGS852061 BQO852061 CAK852061 CKG852061 CUC852061 DDY852061 DNU852061 DXQ852061 EHM852061 ERI852061 FBE852061 FLA852061 FUW852061 GES852061 GOO852061 GYK852061 HIG852061 HSC852061 IBY852061 ILU852061 IVQ852061 JFM852061 JPI852061 JZE852061 KJA852061 KSW852061 LCS852061 LMO852061 LWK852061 MGG852061 MQC852061 MZY852061 NJU852061 NTQ852061 ODM852061 ONI852061 OXE852061 PHA852061 PQW852061 QAS852061 QKO852061 QUK852061 REG852061 ROC852061 RXY852061 SHU852061 SRQ852061 TBM852061 TLI852061 TVE852061 UFA852061 UOW852061 UYS852061 VIO852061 VSK852061 WCG852061 WMC852061 WVY852061 Q917597 JM917597 TI917597 ADE917597 ANA917597 AWW917597 BGS917597 BQO917597 CAK917597 CKG917597 CUC917597 DDY917597 DNU917597 DXQ917597 EHM917597 ERI917597 FBE917597 FLA917597 FUW917597 GES917597 GOO917597 GYK917597 HIG917597 HSC917597 IBY917597 ILU917597 IVQ917597 JFM917597 JPI917597 JZE917597 KJA917597 KSW917597 LCS917597 LMO917597 LWK917597 MGG917597 MQC917597 MZY917597 NJU917597 NTQ917597 ODM917597 ONI917597 OXE917597 PHA917597 PQW917597 QAS917597 QKO917597 QUK917597 REG917597 ROC917597 RXY917597 SHU917597 SRQ917597 TBM917597 TLI917597 TVE917597 UFA917597 UOW917597 UYS917597 VIO917597 VSK917597 WCG917597 WMC917597 WVY917597 Q983133 JM983133 TI983133 ADE983133 ANA983133 AWW983133 BGS983133 BQO983133 CAK983133 CKG983133 CUC983133 DDY983133 DNU983133 DXQ983133 EHM983133 ERI983133 FBE983133 FLA983133 FUW983133 GES983133 GOO983133 GYK983133 HIG983133 HSC983133 IBY983133 ILU983133 IVQ983133 JFM983133 JPI983133 JZE983133 KJA983133 KSW983133 LCS983133 LMO983133 LWK983133 MGG983133 MQC983133 MZY983133 NJU983133 NTQ983133 ODM983133 ONI983133 OXE983133 PHA983133 PQW983133 QAS983133 QKO983133 QUK983133 REG983133 ROC983133 RXY983133 SHU983133 SRQ983133 TBM983133 TLI983133 TVE983133 UFA983133 UOW983133 UYS983133 VIO983133 VSK983133 WCG983133 WMC983133 WVY983133">
      <formula1>$AJ$1:$AJ$5</formula1>
    </dataValidation>
    <dataValidation type="list" imeMode="off" allowBlank="1" showInputMessage="1" showErrorMessage="1" promptTitle="種目" prompt="▼をクリックし，追加選手の種目を選択してください。" sqref="C109:D114 IY109:IZ114 SU109:SV114 ACQ109:ACR114 AMM109:AMN114 AWI109:AWJ114 BGE109:BGF114 BQA109:BQB114 BZW109:BZX114 CJS109:CJT114 CTO109:CTP114 DDK109:DDL114 DNG109:DNH114 DXC109:DXD114 EGY109:EGZ114 EQU109:EQV114 FAQ109:FAR114 FKM109:FKN114 FUI109:FUJ114 GEE109:GEF114 GOA109:GOB114 GXW109:GXX114 HHS109:HHT114 HRO109:HRP114 IBK109:IBL114 ILG109:ILH114 IVC109:IVD114 JEY109:JEZ114 JOU109:JOV114 JYQ109:JYR114 KIM109:KIN114 KSI109:KSJ114 LCE109:LCF114 LMA109:LMB114 LVW109:LVX114 MFS109:MFT114 MPO109:MPP114 MZK109:MZL114 NJG109:NJH114 NTC109:NTD114 OCY109:OCZ114 OMU109:OMV114 OWQ109:OWR114 PGM109:PGN114 PQI109:PQJ114 QAE109:QAF114 QKA109:QKB114 QTW109:QTX114 RDS109:RDT114 RNO109:RNP114 RXK109:RXL114 SHG109:SHH114 SRC109:SRD114 TAY109:TAZ114 TKU109:TKV114 TUQ109:TUR114 UEM109:UEN114 UOI109:UOJ114 UYE109:UYF114 VIA109:VIB114 VRW109:VRX114 WBS109:WBT114 WLO109:WLP114 WVK109:WVL114 C65645:D65650 IY65645:IZ65650 SU65645:SV65650 ACQ65645:ACR65650 AMM65645:AMN65650 AWI65645:AWJ65650 BGE65645:BGF65650 BQA65645:BQB65650 BZW65645:BZX65650 CJS65645:CJT65650 CTO65645:CTP65650 DDK65645:DDL65650 DNG65645:DNH65650 DXC65645:DXD65650 EGY65645:EGZ65650 EQU65645:EQV65650 FAQ65645:FAR65650 FKM65645:FKN65650 FUI65645:FUJ65650 GEE65645:GEF65650 GOA65645:GOB65650 GXW65645:GXX65650 HHS65645:HHT65650 HRO65645:HRP65650 IBK65645:IBL65650 ILG65645:ILH65650 IVC65645:IVD65650 JEY65645:JEZ65650 JOU65645:JOV65650 JYQ65645:JYR65650 KIM65645:KIN65650 KSI65645:KSJ65650 LCE65645:LCF65650 LMA65645:LMB65650 LVW65645:LVX65650 MFS65645:MFT65650 MPO65645:MPP65650 MZK65645:MZL65650 NJG65645:NJH65650 NTC65645:NTD65650 OCY65645:OCZ65650 OMU65645:OMV65650 OWQ65645:OWR65650 PGM65645:PGN65650 PQI65645:PQJ65650 QAE65645:QAF65650 QKA65645:QKB65650 QTW65645:QTX65650 RDS65645:RDT65650 RNO65645:RNP65650 RXK65645:RXL65650 SHG65645:SHH65650 SRC65645:SRD65650 TAY65645:TAZ65650 TKU65645:TKV65650 TUQ65645:TUR65650 UEM65645:UEN65650 UOI65645:UOJ65650 UYE65645:UYF65650 VIA65645:VIB65650 VRW65645:VRX65650 WBS65645:WBT65650 WLO65645:WLP65650 WVK65645:WVL65650 C131181:D131186 IY131181:IZ131186 SU131181:SV131186 ACQ131181:ACR131186 AMM131181:AMN131186 AWI131181:AWJ131186 BGE131181:BGF131186 BQA131181:BQB131186 BZW131181:BZX131186 CJS131181:CJT131186 CTO131181:CTP131186 DDK131181:DDL131186 DNG131181:DNH131186 DXC131181:DXD131186 EGY131181:EGZ131186 EQU131181:EQV131186 FAQ131181:FAR131186 FKM131181:FKN131186 FUI131181:FUJ131186 GEE131181:GEF131186 GOA131181:GOB131186 GXW131181:GXX131186 HHS131181:HHT131186 HRO131181:HRP131186 IBK131181:IBL131186 ILG131181:ILH131186 IVC131181:IVD131186 JEY131181:JEZ131186 JOU131181:JOV131186 JYQ131181:JYR131186 KIM131181:KIN131186 KSI131181:KSJ131186 LCE131181:LCF131186 LMA131181:LMB131186 LVW131181:LVX131186 MFS131181:MFT131186 MPO131181:MPP131186 MZK131181:MZL131186 NJG131181:NJH131186 NTC131181:NTD131186 OCY131181:OCZ131186 OMU131181:OMV131186 OWQ131181:OWR131186 PGM131181:PGN131186 PQI131181:PQJ131186 QAE131181:QAF131186 QKA131181:QKB131186 QTW131181:QTX131186 RDS131181:RDT131186 RNO131181:RNP131186 RXK131181:RXL131186 SHG131181:SHH131186 SRC131181:SRD131186 TAY131181:TAZ131186 TKU131181:TKV131186 TUQ131181:TUR131186 UEM131181:UEN131186 UOI131181:UOJ131186 UYE131181:UYF131186 VIA131181:VIB131186 VRW131181:VRX131186 WBS131181:WBT131186 WLO131181:WLP131186 WVK131181:WVL131186 C196717:D196722 IY196717:IZ196722 SU196717:SV196722 ACQ196717:ACR196722 AMM196717:AMN196722 AWI196717:AWJ196722 BGE196717:BGF196722 BQA196717:BQB196722 BZW196717:BZX196722 CJS196717:CJT196722 CTO196717:CTP196722 DDK196717:DDL196722 DNG196717:DNH196722 DXC196717:DXD196722 EGY196717:EGZ196722 EQU196717:EQV196722 FAQ196717:FAR196722 FKM196717:FKN196722 FUI196717:FUJ196722 GEE196717:GEF196722 GOA196717:GOB196722 GXW196717:GXX196722 HHS196717:HHT196722 HRO196717:HRP196722 IBK196717:IBL196722 ILG196717:ILH196722 IVC196717:IVD196722 JEY196717:JEZ196722 JOU196717:JOV196722 JYQ196717:JYR196722 KIM196717:KIN196722 KSI196717:KSJ196722 LCE196717:LCF196722 LMA196717:LMB196722 LVW196717:LVX196722 MFS196717:MFT196722 MPO196717:MPP196722 MZK196717:MZL196722 NJG196717:NJH196722 NTC196717:NTD196722 OCY196717:OCZ196722 OMU196717:OMV196722 OWQ196717:OWR196722 PGM196717:PGN196722 PQI196717:PQJ196722 QAE196717:QAF196722 QKA196717:QKB196722 QTW196717:QTX196722 RDS196717:RDT196722 RNO196717:RNP196722 RXK196717:RXL196722 SHG196717:SHH196722 SRC196717:SRD196722 TAY196717:TAZ196722 TKU196717:TKV196722 TUQ196717:TUR196722 UEM196717:UEN196722 UOI196717:UOJ196722 UYE196717:UYF196722 VIA196717:VIB196722 VRW196717:VRX196722 WBS196717:WBT196722 WLO196717:WLP196722 WVK196717:WVL196722 C262253:D262258 IY262253:IZ262258 SU262253:SV262258 ACQ262253:ACR262258 AMM262253:AMN262258 AWI262253:AWJ262258 BGE262253:BGF262258 BQA262253:BQB262258 BZW262253:BZX262258 CJS262253:CJT262258 CTO262253:CTP262258 DDK262253:DDL262258 DNG262253:DNH262258 DXC262253:DXD262258 EGY262253:EGZ262258 EQU262253:EQV262258 FAQ262253:FAR262258 FKM262253:FKN262258 FUI262253:FUJ262258 GEE262253:GEF262258 GOA262253:GOB262258 GXW262253:GXX262258 HHS262253:HHT262258 HRO262253:HRP262258 IBK262253:IBL262258 ILG262253:ILH262258 IVC262253:IVD262258 JEY262253:JEZ262258 JOU262253:JOV262258 JYQ262253:JYR262258 KIM262253:KIN262258 KSI262253:KSJ262258 LCE262253:LCF262258 LMA262253:LMB262258 LVW262253:LVX262258 MFS262253:MFT262258 MPO262253:MPP262258 MZK262253:MZL262258 NJG262253:NJH262258 NTC262253:NTD262258 OCY262253:OCZ262258 OMU262253:OMV262258 OWQ262253:OWR262258 PGM262253:PGN262258 PQI262253:PQJ262258 QAE262253:QAF262258 QKA262253:QKB262258 QTW262253:QTX262258 RDS262253:RDT262258 RNO262253:RNP262258 RXK262253:RXL262258 SHG262253:SHH262258 SRC262253:SRD262258 TAY262253:TAZ262258 TKU262253:TKV262258 TUQ262253:TUR262258 UEM262253:UEN262258 UOI262253:UOJ262258 UYE262253:UYF262258 VIA262253:VIB262258 VRW262253:VRX262258 WBS262253:WBT262258 WLO262253:WLP262258 WVK262253:WVL262258 C327789:D327794 IY327789:IZ327794 SU327789:SV327794 ACQ327789:ACR327794 AMM327789:AMN327794 AWI327789:AWJ327794 BGE327789:BGF327794 BQA327789:BQB327794 BZW327789:BZX327794 CJS327789:CJT327794 CTO327789:CTP327794 DDK327789:DDL327794 DNG327789:DNH327794 DXC327789:DXD327794 EGY327789:EGZ327794 EQU327789:EQV327794 FAQ327789:FAR327794 FKM327789:FKN327794 FUI327789:FUJ327794 GEE327789:GEF327794 GOA327789:GOB327794 GXW327789:GXX327794 HHS327789:HHT327794 HRO327789:HRP327794 IBK327789:IBL327794 ILG327789:ILH327794 IVC327789:IVD327794 JEY327789:JEZ327794 JOU327789:JOV327794 JYQ327789:JYR327794 KIM327789:KIN327794 KSI327789:KSJ327794 LCE327789:LCF327794 LMA327789:LMB327794 LVW327789:LVX327794 MFS327789:MFT327794 MPO327789:MPP327794 MZK327789:MZL327794 NJG327789:NJH327794 NTC327789:NTD327794 OCY327789:OCZ327794 OMU327789:OMV327794 OWQ327789:OWR327794 PGM327789:PGN327794 PQI327789:PQJ327794 QAE327789:QAF327794 QKA327789:QKB327794 QTW327789:QTX327794 RDS327789:RDT327794 RNO327789:RNP327794 RXK327789:RXL327794 SHG327789:SHH327794 SRC327789:SRD327794 TAY327789:TAZ327794 TKU327789:TKV327794 TUQ327789:TUR327794 UEM327789:UEN327794 UOI327789:UOJ327794 UYE327789:UYF327794 VIA327789:VIB327794 VRW327789:VRX327794 WBS327789:WBT327794 WLO327789:WLP327794 WVK327789:WVL327794 C393325:D393330 IY393325:IZ393330 SU393325:SV393330 ACQ393325:ACR393330 AMM393325:AMN393330 AWI393325:AWJ393330 BGE393325:BGF393330 BQA393325:BQB393330 BZW393325:BZX393330 CJS393325:CJT393330 CTO393325:CTP393330 DDK393325:DDL393330 DNG393325:DNH393330 DXC393325:DXD393330 EGY393325:EGZ393330 EQU393325:EQV393330 FAQ393325:FAR393330 FKM393325:FKN393330 FUI393325:FUJ393330 GEE393325:GEF393330 GOA393325:GOB393330 GXW393325:GXX393330 HHS393325:HHT393330 HRO393325:HRP393330 IBK393325:IBL393330 ILG393325:ILH393330 IVC393325:IVD393330 JEY393325:JEZ393330 JOU393325:JOV393330 JYQ393325:JYR393330 KIM393325:KIN393330 KSI393325:KSJ393330 LCE393325:LCF393330 LMA393325:LMB393330 LVW393325:LVX393330 MFS393325:MFT393330 MPO393325:MPP393330 MZK393325:MZL393330 NJG393325:NJH393330 NTC393325:NTD393330 OCY393325:OCZ393330 OMU393325:OMV393330 OWQ393325:OWR393330 PGM393325:PGN393330 PQI393325:PQJ393330 QAE393325:QAF393330 QKA393325:QKB393330 QTW393325:QTX393330 RDS393325:RDT393330 RNO393325:RNP393330 RXK393325:RXL393330 SHG393325:SHH393330 SRC393325:SRD393330 TAY393325:TAZ393330 TKU393325:TKV393330 TUQ393325:TUR393330 UEM393325:UEN393330 UOI393325:UOJ393330 UYE393325:UYF393330 VIA393325:VIB393330 VRW393325:VRX393330 WBS393325:WBT393330 WLO393325:WLP393330 WVK393325:WVL393330 C458861:D458866 IY458861:IZ458866 SU458861:SV458866 ACQ458861:ACR458866 AMM458861:AMN458866 AWI458861:AWJ458866 BGE458861:BGF458866 BQA458861:BQB458866 BZW458861:BZX458866 CJS458861:CJT458866 CTO458861:CTP458866 DDK458861:DDL458866 DNG458861:DNH458866 DXC458861:DXD458866 EGY458861:EGZ458866 EQU458861:EQV458866 FAQ458861:FAR458866 FKM458861:FKN458866 FUI458861:FUJ458866 GEE458861:GEF458866 GOA458861:GOB458866 GXW458861:GXX458866 HHS458861:HHT458866 HRO458861:HRP458866 IBK458861:IBL458866 ILG458861:ILH458866 IVC458861:IVD458866 JEY458861:JEZ458866 JOU458861:JOV458866 JYQ458861:JYR458866 KIM458861:KIN458866 KSI458861:KSJ458866 LCE458861:LCF458866 LMA458861:LMB458866 LVW458861:LVX458866 MFS458861:MFT458866 MPO458861:MPP458866 MZK458861:MZL458866 NJG458861:NJH458866 NTC458861:NTD458866 OCY458861:OCZ458866 OMU458861:OMV458866 OWQ458861:OWR458866 PGM458861:PGN458866 PQI458861:PQJ458866 QAE458861:QAF458866 QKA458861:QKB458866 QTW458861:QTX458866 RDS458861:RDT458866 RNO458861:RNP458866 RXK458861:RXL458866 SHG458861:SHH458866 SRC458861:SRD458866 TAY458861:TAZ458866 TKU458861:TKV458866 TUQ458861:TUR458866 UEM458861:UEN458866 UOI458861:UOJ458866 UYE458861:UYF458866 VIA458861:VIB458866 VRW458861:VRX458866 WBS458861:WBT458866 WLO458861:WLP458866 WVK458861:WVL458866 C524397:D524402 IY524397:IZ524402 SU524397:SV524402 ACQ524397:ACR524402 AMM524397:AMN524402 AWI524397:AWJ524402 BGE524397:BGF524402 BQA524397:BQB524402 BZW524397:BZX524402 CJS524397:CJT524402 CTO524397:CTP524402 DDK524397:DDL524402 DNG524397:DNH524402 DXC524397:DXD524402 EGY524397:EGZ524402 EQU524397:EQV524402 FAQ524397:FAR524402 FKM524397:FKN524402 FUI524397:FUJ524402 GEE524397:GEF524402 GOA524397:GOB524402 GXW524397:GXX524402 HHS524397:HHT524402 HRO524397:HRP524402 IBK524397:IBL524402 ILG524397:ILH524402 IVC524397:IVD524402 JEY524397:JEZ524402 JOU524397:JOV524402 JYQ524397:JYR524402 KIM524397:KIN524402 KSI524397:KSJ524402 LCE524397:LCF524402 LMA524397:LMB524402 LVW524397:LVX524402 MFS524397:MFT524402 MPO524397:MPP524402 MZK524397:MZL524402 NJG524397:NJH524402 NTC524397:NTD524402 OCY524397:OCZ524402 OMU524397:OMV524402 OWQ524397:OWR524402 PGM524397:PGN524402 PQI524397:PQJ524402 QAE524397:QAF524402 QKA524397:QKB524402 QTW524397:QTX524402 RDS524397:RDT524402 RNO524397:RNP524402 RXK524397:RXL524402 SHG524397:SHH524402 SRC524397:SRD524402 TAY524397:TAZ524402 TKU524397:TKV524402 TUQ524397:TUR524402 UEM524397:UEN524402 UOI524397:UOJ524402 UYE524397:UYF524402 VIA524397:VIB524402 VRW524397:VRX524402 WBS524397:WBT524402 WLO524397:WLP524402 WVK524397:WVL524402 C589933:D589938 IY589933:IZ589938 SU589933:SV589938 ACQ589933:ACR589938 AMM589933:AMN589938 AWI589933:AWJ589938 BGE589933:BGF589938 BQA589933:BQB589938 BZW589933:BZX589938 CJS589933:CJT589938 CTO589933:CTP589938 DDK589933:DDL589938 DNG589933:DNH589938 DXC589933:DXD589938 EGY589933:EGZ589938 EQU589933:EQV589938 FAQ589933:FAR589938 FKM589933:FKN589938 FUI589933:FUJ589938 GEE589933:GEF589938 GOA589933:GOB589938 GXW589933:GXX589938 HHS589933:HHT589938 HRO589933:HRP589938 IBK589933:IBL589938 ILG589933:ILH589938 IVC589933:IVD589938 JEY589933:JEZ589938 JOU589933:JOV589938 JYQ589933:JYR589938 KIM589933:KIN589938 KSI589933:KSJ589938 LCE589933:LCF589938 LMA589933:LMB589938 LVW589933:LVX589938 MFS589933:MFT589938 MPO589933:MPP589938 MZK589933:MZL589938 NJG589933:NJH589938 NTC589933:NTD589938 OCY589933:OCZ589938 OMU589933:OMV589938 OWQ589933:OWR589938 PGM589933:PGN589938 PQI589933:PQJ589938 QAE589933:QAF589938 QKA589933:QKB589938 QTW589933:QTX589938 RDS589933:RDT589938 RNO589933:RNP589938 RXK589933:RXL589938 SHG589933:SHH589938 SRC589933:SRD589938 TAY589933:TAZ589938 TKU589933:TKV589938 TUQ589933:TUR589938 UEM589933:UEN589938 UOI589933:UOJ589938 UYE589933:UYF589938 VIA589933:VIB589938 VRW589933:VRX589938 WBS589933:WBT589938 WLO589933:WLP589938 WVK589933:WVL589938 C655469:D655474 IY655469:IZ655474 SU655469:SV655474 ACQ655469:ACR655474 AMM655469:AMN655474 AWI655469:AWJ655474 BGE655469:BGF655474 BQA655469:BQB655474 BZW655469:BZX655474 CJS655469:CJT655474 CTO655469:CTP655474 DDK655469:DDL655474 DNG655469:DNH655474 DXC655469:DXD655474 EGY655469:EGZ655474 EQU655469:EQV655474 FAQ655469:FAR655474 FKM655469:FKN655474 FUI655469:FUJ655474 GEE655469:GEF655474 GOA655469:GOB655474 GXW655469:GXX655474 HHS655469:HHT655474 HRO655469:HRP655474 IBK655469:IBL655474 ILG655469:ILH655474 IVC655469:IVD655474 JEY655469:JEZ655474 JOU655469:JOV655474 JYQ655469:JYR655474 KIM655469:KIN655474 KSI655469:KSJ655474 LCE655469:LCF655474 LMA655469:LMB655474 LVW655469:LVX655474 MFS655469:MFT655474 MPO655469:MPP655474 MZK655469:MZL655474 NJG655469:NJH655474 NTC655469:NTD655474 OCY655469:OCZ655474 OMU655469:OMV655474 OWQ655469:OWR655474 PGM655469:PGN655474 PQI655469:PQJ655474 QAE655469:QAF655474 QKA655469:QKB655474 QTW655469:QTX655474 RDS655469:RDT655474 RNO655469:RNP655474 RXK655469:RXL655474 SHG655469:SHH655474 SRC655469:SRD655474 TAY655469:TAZ655474 TKU655469:TKV655474 TUQ655469:TUR655474 UEM655469:UEN655474 UOI655469:UOJ655474 UYE655469:UYF655474 VIA655469:VIB655474 VRW655469:VRX655474 WBS655469:WBT655474 WLO655469:WLP655474 WVK655469:WVL655474 C721005:D721010 IY721005:IZ721010 SU721005:SV721010 ACQ721005:ACR721010 AMM721005:AMN721010 AWI721005:AWJ721010 BGE721005:BGF721010 BQA721005:BQB721010 BZW721005:BZX721010 CJS721005:CJT721010 CTO721005:CTP721010 DDK721005:DDL721010 DNG721005:DNH721010 DXC721005:DXD721010 EGY721005:EGZ721010 EQU721005:EQV721010 FAQ721005:FAR721010 FKM721005:FKN721010 FUI721005:FUJ721010 GEE721005:GEF721010 GOA721005:GOB721010 GXW721005:GXX721010 HHS721005:HHT721010 HRO721005:HRP721010 IBK721005:IBL721010 ILG721005:ILH721010 IVC721005:IVD721010 JEY721005:JEZ721010 JOU721005:JOV721010 JYQ721005:JYR721010 KIM721005:KIN721010 KSI721005:KSJ721010 LCE721005:LCF721010 LMA721005:LMB721010 LVW721005:LVX721010 MFS721005:MFT721010 MPO721005:MPP721010 MZK721005:MZL721010 NJG721005:NJH721010 NTC721005:NTD721010 OCY721005:OCZ721010 OMU721005:OMV721010 OWQ721005:OWR721010 PGM721005:PGN721010 PQI721005:PQJ721010 QAE721005:QAF721010 QKA721005:QKB721010 QTW721005:QTX721010 RDS721005:RDT721010 RNO721005:RNP721010 RXK721005:RXL721010 SHG721005:SHH721010 SRC721005:SRD721010 TAY721005:TAZ721010 TKU721005:TKV721010 TUQ721005:TUR721010 UEM721005:UEN721010 UOI721005:UOJ721010 UYE721005:UYF721010 VIA721005:VIB721010 VRW721005:VRX721010 WBS721005:WBT721010 WLO721005:WLP721010 WVK721005:WVL721010 C786541:D786546 IY786541:IZ786546 SU786541:SV786546 ACQ786541:ACR786546 AMM786541:AMN786546 AWI786541:AWJ786546 BGE786541:BGF786546 BQA786541:BQB786546 BZW786541:BZX786546 CJS786541:CJT786546 CTO786541:CTP786546 DDK786541:DDL786546 DNG786541:DNH786546 DXC786541:DXD786546 EGY786541:EGZ786546 EQU786541:EQV786546 FAQ786541:FAR786546 FKM786541:FKN786546 FUI786541:FUJ786546 GEE786541:GEF786546 GOA786541:GOB786546 GXW786541:GXX786546 HHS786541:HHT786546 HRO786541:HRP786546 IBK786541:IBL786546 ILG786541:ILH786546 IVC786541:IVD786546 JEY786541:JEZ786546 JOU786541:JOV786546 JYQ786541:JYR786546 KIM786541:KIN786546 KSI786541:KSJ786546 LCE786541:LCF786546 LMA786541:LMB786546 LVW786541:LVX786546 MFS786541:MFT786546 MPO786541:MPP786546 MZK786541:MZL786546 NJG786541:NJH786546 NTC786541:NTD786546 OCY786541:OCZ786546 OMU786541:OMV786546 OWQ786541:OWR786546 PGM786541:PGN786546 PQI786541:PQJ786546 QAE786541:QAF786546 QKA786541:QKB786546 QTW786541:QTX786546 RDS786541:RDT786546 RNO786541:RNP786546 RXK786541:RXL786546 SHG786541:SHH786546 SRC786541:SRD786546 TAY786541:TAZ786546 TKU786541:TKV786546 TUQ786541:TUR786546 UEM786541:UEN786546 UOI786541:UOJ786546 UYE786541:UYF786546 VIA786541:VIB786546 VRW786541:VRX786546 WBS786541:WBT786546 WLO786541:WLP786546 WVK786541:WVL786546 C852077:D852082 IY852077:IZ852082 SU852077:SV852082 ACQ852077:ACR852082 AMM852077:AMN852082 AWI852077:AWJ852082 BGE852077:BGF852082 BQA852077:BQB852082 BZW852077:BZX852082 CJS852077:CJT852082 CTO852077:CTP852082 DDK852077:DDL852082 DNG852077:DNH852082 DXC852077:DXD852082 EGY852077:EGZ852082 EQU852077:EQV852082 FAQ852077:FAR852082 FKM852077:FKN852082 FUI852077:FUJ852082 GEE852077:GEF852082 GOA852077:GOB852082 GXW852077:GXX852082 HHS852077:HHT852082 HRO852077:HRP852082 IBK852077:IBL852082 ILG852077:ILH852082 IVC852077:IVD852082 JEY852077:JEZ852082 JOU852077:JOV852082 JYQ852077:JYR852082 KIM852077:KIN852082 KSI852077:KSJ852082 LCE852077:LCF852082 LMA852077:LMB852082 LVW852077:LVX852082 MFS852077:MFT852082 MPO852077:MPP852082 MZK852077:MZL852082 NJG852077:NJH852082 NTC852077:NTD852082 OCY852077:OCZ852082 OMU852077:OMV852082 OWQ852077:OWR852082 PGM852077:PGN852082 PQI852077:PQJ852082 QAE852077:QAF852082 QKA852077:QKB852082 QTW852077:QTX852082 RDS852077:RDT852082 RNO852077:RNP852082 RXK852077:RXL852082 SHG852077:SHH852082 SRC852077:SRD852082 TAY852077:TAZ852082 TKU852077:TKV852082 TUQ852077:TUR852082 UEM852077:UEN852082 UOI852077:UOJ852082 UYE852077:UYF852082 VIA852077:VIB852082 VRW852077:VRX852082 WBS852077:WBT852082 WLO852077:WLP852082 WVK852077:WVL852082 C917613:D917618 IY917613:IZ917618 SU917613:SV917618 ACQ917613:ACR917618 AMM917613:AMN917618 AWI917613:AWJ917618 BGE917613:BGF917618 BQA917613:BQB917618 BZW917613:BZX917618 CJS917613:CJT917618 CTO917613:CTP917618 DDK917613:DDL917618 DNG917613:DNH917618 DXC917613:DXD917618 EGY917613:EGZ917618 EQU917613:EQV917618 FAQ917613:FAR917618 FKM917613:FKN917618 FUI917613:FUJ917618 GEE917613:GEF917618 GOA917613:GOB917618 GXW917613:GXX917618 HHS917613:HHT917618 HRO917613:HRP917618 IBK917613:IBL917618 ILG917613:ILH917618 IVC917613:IVD917618 JEY917613:JEZ917618 JOU917613:JOV917618 JYQ917613:JYR917618 KIM917613:KIN917618 KSI917613:KSJ917618 LCE917613:LCF917618 LMA917613:LMB917618 LVW917613:LVX917618 MFS917613:MFT917618 MPO917613:MPP917618 MZK917613:MZL917618 NJG917613:NJH917618 NTC917613:NTD917618 OCY917613:OCZ917618 OMU917613:OMV917618 OWQ917613:OWR917618 PGM917613:PGN917618 PQI917613:PQJ917618 QAE917613:QAF917618 QKA917613:QKB917618 QTW917613:QTX917618 RDS917613:RDT917618 RNO917613:RNP917618 RXK917613:RXL917618 SHG917613:SHH917618 SRC917613:SRD917618 TAY917613:TAZ917618 TKU917613:TKV917618 TUQ917613:TUR917618 UEM917613:UEN917618 UOI917613:UOJ917618 UYE917613:UYF917618 VIA917613:VIB917618 VRW917613:VRX917618 WBS917613:WBT917618 WLO917613:WLP917618 WVK917613:WVL917618 C983149:D983154 IY983149:IZ983154 SU983149:SV983154 ACQ983149:ACR983154 AMM983149:AMN983154 AWI983149:AWJ983154 BGE983149:BGF983154 BQA983149:BQB983154 BZW983149:BZX983154 CJS983149:CJT983154 CTO983149:CTP983154 DDK983149:DDL983154 DNG983149:DNH983154 DXC983149:DXD983154 EGY983149:EGZ983154 EQU983149:EQV983154 FAQ983149:FAR983154 FKM983149:FKN983154 FUI983149:FUJ983154 GEE983149:GEF983154 GOA983149:GOB983154 GXW983149:GXX983154 HHS983149:HHT983154 HRO983149:HRP983154 IBK983149:IBL983154 ILG983149:ILH983154 IVC983149:IVD983154 JEY983149:JEZ983154 JOU983149:JOV983154 JYQ983149:JYR983154 KIM983149:KIN983154 KSI983149:KSJ983154 LCE983149:LCF983154 LMA983149:LMB983154 LVW983149:LVX983154 MFS983149:MFT983154 MPO983149:MPP983154 MZK983149:MZL983154 NJG983149:NJH983154 NTC983149:NTD983154 OCY983149:OCZ983154 OMU983149:OMV983154 OWQ983149:OWR983154 PGM983149:PGN983154 PQI983149:PQJ983154 QAE983149:QAF983154 QKA983149:QKB983154 QTW983149:QTX983154 RDS983149:RDT983154 RNO983149:RNP983154 RXK983149:RXL983154 SHG983149:SHH983154 SRC983149:SRD983154 TAY983149:TAZ983154 TKU983149:TKV983154 TUQ983149:TUR983154 UEM983149:UEN983154 UOI983149:UOJ983154 UYE983149:UYF983154 VIA983149:VIB983154 VRW983149:VRX983154 WBS983149:WBT983154 WLO983149:WLP983154 WVK983149:WVL983154">
      <formula1>$T$88:$T$94</formula1>
    </dataValidation>
    <dataValidation type="list" allowBlank="1" showInputMessage="1" showErrorMessage="1" promptTitle="種目" prompt="▼をクリックし，追加選手の種目を選択してください。" sqref="C118:D123 IY118:IZ123 SU118:SV123 ACQ118:ACR123 AMM118:AMN123 AWI118:AWJ123 BGE118:BGF123 BQA118:BQB123 BZW118:BZX123 CJS118:CJT123 CTO118:CTP123 DDK118:DDL123 DNG118:DNH123 DXC118:DXD123 EGY118:EGZ123 EQU118:EQV123 FAQ118:FAR123 FKM118:FKN123 FUI118:FUJ123 GEE118:GEF123 GOA118:GOB123 GXW118:GXX123 HHS118:HHT123 HRO118:HRP123 IBK118:IBL123 ILG118:ILH123 IVC118:IVD123 JEY118:JEZ123 JOU118:JOV123 JYQ118:JYR123 KIM118:KIN123 KSI118:KSJ123 LCE118:LCF123 LMA118:LMB123 LVW118:LVX123 MFS118:MFT123 MPO118:MPP123 MZK118:MZL123 NJG118:NJH123 NTC118:NTD123 OCY118:OCZ123 OMU118:OMV123 OWQ118:OWR123 PGM118:PGN123 PQI118:PQJ123 QAE118:QAF123 QKA118:QKB123 QTW118:QTX123 RDS118:RDT123 RNO118:RNP123 RXK118:RXL123 SHG118:SHH123 SRC118:SRD123 TAY118:TAZ123 TKU118:TKV123 TUQ118:TUR123 UEM118:UEN123 UOI118:UOJ123 UYE118:UYF123 VIA118:VIB123 VRW118:VRX123 WBS118:WBT123 WLO118:WLP123 WVK118:WVL123 C65654:D65659 IY65654:IZ65659 SU65654:SV65659 ACQ65654:ACR65659 AMM65654:AMN65659 AWI65654:AWJ65659 BGE65654:BGF65659 BQA65654:BQB65659 BZW65654:BZX65659 CJS65654:CJT65659 CTO65654:CTP65659 DDK65654:DDL65659 DNG65654:DNH65659 DXC65654:DXD65659 EGY65654:EGZ65659 EQU65654:EQV65659 FAQ65654:FAR65659 FKM65654:FKN65659 FUI65654:FUJ65659 GEE65654:GEF65659 GOA65654:GOB65659 GXW65654:GXX65659 HHS65654:HHT65659 HRO65654:HRP65659 IBK65654:IBL65659 ILG65654:ILH65659 IVC65654:IVD65659 JEY65654:JEZ65659 JOU65654:JOV65659 JYQ65654:JYR65659 KIM65654:KIN65659 KSI65654:KSJ65659 LCE65654:LCF65659 LMA65654:LMB65659 LVW65654:LVX65659 MFS65654:MFT65659 MPO65654:MPP65659 MZK65654:MZL65659 NJG65654:NJH65659 NTC65654:NTD65659 OCY65654:OCZ65659 OMU65654:OMV65659 OWQ65654:OWR65659 PGM65654:PGN65659 PQI65654:PQJ65659 QAE65654:QAF65659 QKA65654:QKB65659 QTW65654:QTX65659 RDS65654:RDT65659 RNO65654:RNP65659 RXK65654:RXL65659 SHG65654:SHH65659 SRC65654:SRD65659 TAY65654:TAZ65659 TKU65654:TKV65659 TUQ65654:TUR65659 UEM65654:UEN65659 UOI65654:UOJ65659 UYE65654:UYF65659 VIA65654:VIB65659 VRW65654:VRX65659 WBS65654:WBT65659 WLO65654:WLP65659 WVK65654:WVL65659 C131190:D131195 IY131190:IZ131195 SU131190:SV131195 ACQ131190:ACR131195 AMM131190:AMN131195 AWI131190:AWJ131195 BGE131190:BGF131195 BQA131190:BQB131195 BZW131190:BZX131195 CJS131190:CJT131195 CTO131190:CTP131195 DDK131190:DDL131195 DNG131190:DNH131195 DXC131190:DXD131195 EGY131190:EGZ131195 EQU131190:EQV131195 FAQ131190:FAR131195 FKM131190:FKN131195 FUI131190:FUJ131195 GEE131190:GEF131195 GOA131190:GOB131195 GXW131190:GXX131195 HHS131190:HHT131195 HRO131190:HRP131195 IBK131190:IBL131195 ILG131190:ILH131195 IVC131190:IVD131195 JEY131190:JEZ131195 JOU131190:JOV131195 JYQ131190:JYR131195 KIM131190:KIN131195 KSI131190:KSJ131195 LCE131190:LCF131195 LMA131190:LMB131195 LVW131190:LVX131195 MFS131190:MFT131195 MPO131190:MPP131195 MZK131190:MZL131195 NJG131190:NJH131195 NTC131190:NTD131195 OCY131190:OCZ131195 OMU131190:OMV131195 OWQ131190:OWR131195 PGM131190:PGN131195 PQI131190:PQJ131195 QAE131190:QAF131195 QKA131190:QKB131195 QTW131190:QTX131195 RDS131190:RDT131195 RNO131190:RNP131195 RXK131190:RXL131195 SHG131190:SHH131195 SRC131190:SRD131195 TAY131190:TAZ131195 TKU131190:TKV131195 TUQ131190:TUR131195 UEM131190:UEN131195 UOI131190:UOJ131195 UYE131190:UYF131195 VIA131190:VIB131195 VRW131190:VRX131195 WBS131190:WBT131195 WLO131190:WLP131195 WVK131190:WVL131195 C196726:D196731 IY196726:IZ196731 SU196726:SV196731 ACQ196726:ACR196731 AMM196726:AMN196731 AWI196726:AWJ196731 BGE196726:BGF196731 BQA196726:BQB196731 BZW196726:BZX196731 CJS196726:CJT196731 CTO196726:CTP196731 DDK196726:DDL196731 DNG196726:DNH196731 DXC196726:DXD196731 EGY196726:EGZ196731 EQU196726:EQV196731 FAQ196726:FAR196731 FKM196726:FKN196731 FUI196726:FUJ196731 GEE196726:GEF196731 GOA196726:GOB196731 GXW196726:GXX196731 HHS196726:HHT196731 HRO196726:HRP196731 IBK196726:IBL196731 ILG196726:ILH196731 IVC196726:IVD196731 JEY196726:JEZ196731 JOU196726:JOV196731 JYQ196726:JYR196731 KIM196726:KIN196731 KSI196726:KSJ196731 LCE196726:LCF196731 LMA196726:LMB196731 LVW196726:LVX196731 MFS196726:MFT196731 MPO196726:MPP196731 MZK196726:MZL196731 NJG196726:NJH196731 NTC196726:NTD196731 OCY196726:OCZ196731 OMU196726:OMV196731 OWQ196726:OWR196731 PGM196726:PGN196731 PQI196726:PQJ196731 QAE196726:QAF196731 QKA196726:QKB196731 QTW196726:QTX196731 RDS196726:RDT196731 RNO196726:RNP196731 RXK196726:RXL196731 SHG196726:SHH196731 SRC196726:SRD196731 TAY196726:TAZ196731 TKU196726:TKV196731 TUQ196726:TUR196731 UEM196726:UEN196731 UOI196726:UOJ196731 UYE196726:UYF196731 VIA196726:VIB196731 VRW196726:VRX196731 WBS196726:WBT196731 WLO196726:WLP196731 WVK196726:WVL196731 C262262:D262267 IY262262:IZ262267 SU262262:SV262267 ACQ262262:ACR262267 AMM262262:AMN262267 AWI262262:AWJ262267 BGE262262:BGF262267 BQA262262:BQB262267 BZW262262:BZX262267 CJS262262:CJT262267 CTO262262:CTP262267 DDK262262:DDL262267 DNG262262:DNH262267 DXC262262:DXD262267 EGY262262:EGZ262267 EQU262262:EQV262267 FAQ262262:FAR262267 FKM262262:FKN262267 FUI262262:FUJ262267 GEE262262:GEF262267 GOA262262:GOB262267 GXW262262:GXX262267 HHS262262:HHT262267 HRO262262:HRP262267 IBK262262:IBL262267 ILG262262:ILH262267 IVC262262:IVD262267 JEY262262:JEZ262267 JOU262262:JOV262267 JYQ262262:JYR262267 KIM262262:KIN262267 KSI262262:KSJ262267 LCE262262:LCF262267 LMA262262:LMB262267 LVW262262:LVX262267 MFS262262:MFT262267 MPO262262:MPP262267 MZK262262:MZL262267 NJG262262:NJH262267 NTC262262:NTD262267 OCY262262:OCZ262267 OMU262262:OMV262267 OWQ262262:OWR262267 PGM262262:PGN262267 PQI262262:PQJ262267 QAE262262:QAF262267 QKA262262:QKB262267 QTW262262:QTX262267 RDS262262:RDT262267 RNO262262:RNP262267 RXK262262:RXL262267 SHG262262:SHH262267 SRC262262:SRD262267 TAY262262:TAZ262267 TKU262262:TKV262267 TUQ262262:TUR262267 UEM262262:UEN262267 UOI262262:UOJ262267 UYE262262:UYF262267 VIA262262:VIB262267 VRW262262:VRX262267 WBS262262:WBT262267 WLO262262:WLP262267 WVK262262:WVL262267 C327798:D327803 IY327798:IZ327803 SU327798:SV327803 ACQ327798:ACR327803 AMM327798:AMN327803 AWI327798:AWJ327803 BGE327798:BGF327803 BQA327798:BQB327803 BZW327798:BZX327803 CJS327798:CJT327803 CTO327798:CTP327803 DDK327798:DDL327803 DNG327798:DNH327803 DXC327798:DXD327803 EGY327798:EGZ327803 EQU327798:EQV327803 FAQ327798:FAR327803 FKM327798:FKN327803 FUI327798:FUJ327803 GEE327798:GEF327803 GOA327798:GOB327803 GXW327798:GXX327803 HHS327798:HHT327803 HRO327798:HRP327803 IBK327798:IBL327803 ILG327798:ILH327803 IVC327798:IVD327803 JEY327798:JEZ327803 JOU327798:JOV327803 JYQ327798:JYR327803 KIM327798:KIN327803 KSI327798:KSJ327803 LCE327798:LCF327803 LMA327798:LMB327803 LVW327798:LVX327803 MFS327798:MFT327803 MPO327798:MPP327803 MZK327798:MZL327803 NJG327798:NJH327803 NTC327798:NTD327803 OCY327798:OCZ327803 OMU327798:OMV327803 OWQ327798:OWR327803 PGM327798:PGN327803 PQI327798:PQJ327803 QAE327798:QAF327803 QKA327798:QKB327803 QTW327798:QTX327803 RDS327798:RDT327803 RNO327798:RNP327803 RXK327798:RXL327803 SHG327798:SHH327803 SRC327798:SRD327803 TAY327798:TAZ327803 TKU327798:TKV327803 TUQ327798:TUR327803 UEM327798:UEN327803 UOI327798:UOJ327803 UYE327798:UYF327803 VIA327798:VIB327803 VRW327798:VRX327803 WBS327798:WBT327803 WLO327798:WLP327803 WVK327798:WVL327803 C393334:D393339 IY393334:IZ393339 SU393334:SV393339 ACQ393334:ACR393339 AMM393334:AMN393339 AWI393334:AWJ393339 BGE393334:BGF393339 BQA393334:BQB393339 BZW393334:BZX393339 CJS393334:CJT393339 CTO393334:CTP393339 DDK393334:DDL393339 DNG393334:DNH393339 DXC393334:DXD393339 EGY393334:EGZ393339 EQU393334:EQV393339 FAQ393334:FAR393339 FKM393334:FKN393339 FUI393334:FUJ393339 GEE393334:GEF393339 GOA393334:GOB393339 GXW393334:GXX393339 HHS393334:HHT393339 HRO393334:HRP393339 IBK393334:IBL393339 ILG393334:ILH393339 IVC393334:IVD393339 JEY393334:JEZ393339 JOU393334:JOV393339 JYQ393334:JYR393339 KIM393334:KIN393339 KSI393334:KSJ393339 LCE393334:LCF393339 LMA393334:LMB393339 LVW393334:LVX393339 MFS393334:MFT393339 MPO393334:MPP393339 MZK393334:MZL393339 NJG393334:NJH393339 NTC393334:NTD393339 OCY393334:OCZ393339 OMU393334:OMV393339 OWQ393334:OWR393339 PGM393334:PGN393339 PQI393334:PQJ393339 QAE393334:QAF393339 QKA393334:QKB393339 QTW393334:QTX393339 RDS393334:RDT393339 RNO393334:RNP393339 RXK393334:RXL393339 SHG393334:SHH393339 SRC393334:SRD393339 TAY393334:TAZ393339 TKU393334:TKV393339 TUQ393334:TUR393339 UEM393334:UEN393339 UOI393334:UOJ393339 UYE393334:UYF393339 VIA393334:VIB393339 VRW393334:VRX393339 WBS393334:WBT393339 WLO393334:WLP393339 WVK393334:WVL393339 C458870:D458875 IY458870:IZ458875 SU458870:SV458875 ACQ458870:ACR458875 AMM458870:AMN458875 AWI458870:AWJ458875 BGE458870:BGF458875 BQA458870:BQB458875 BZW458870:BZX458875 CJS458870:CJT458875 CTO458870:CTP458875 DDK458870:DDL458875 DNG458870:DNH458875 DXC458870:DXD458875 EGY458870:EGZ458875 EQU458870:EQV458875 FAQ458870:FAR458875 FKM458870:FKN458875 FUI458870:FUJ458875 GEE458870:GEF458875 GOA458870:GOB458875 GXW458870:GXX458875 HHS458870:HHT458875 HRO458870:HRP458875 IBK458870:IBL458875 ILG458870:ILH458875 IVC458870:IVD458875 JEY458870:JEZ458875 JOU458870:JOV458875 JYQ458870:JYR458875 KIM458870:KIN458875 KSI458870:KSJ458875 LCE458870:LCF458875 LMA458870:LMB458875 LVW458870:LVX458875 MFS458870:MFT458875 MPO458870:MPP458875 MZK458870:MZL458875 NJG458870:NJH458875 NTC458870:NTD458875 OCY458870:OCZ458875 OMU458870:OMV458875 OWQ458870:OWR458875 PGM458870:PGN458875 PQI458870:PQJ458875 QAE458870:QAF458875 QKA458870:QKB458875 QTW458870:QTX458875 RDS458870:RDT458875 RNO458870:RNP458875 RXK458870:RXL458875 SHG458870:SHH458875 SRC458870:SRD458875 TAY458870:TAZ458875 TKU458870:TKV458875 TUQ458870:TUR458875 UEM458870:UEN458875 UOI458870:UOJ458875 UYE458870:UYF458875 VIA458870:VIB458875 VRW458870:VRX458875 WBS458870:WBT458875 WLO458870:WLP458875 WVK458870:WVL458875 C524406:D524411 IY524406:IZ524411 SU524406:SV524411 ACQ524406:ACR524411 AMM524406:AMN524411 AWI524406:AWJ524411 BGE524406:BGF524411 BQA524406:BQB524411 BZW524406:BZX524411 CJS524406:CJT524411 CTO524406:CTP524411 DDK524406:DDL524411 DNG524406:DNH524411 DXC524406:DXD524411 EGY524406:EGZ524411 EQU524406:EQV524411 FAQ524406:FAR524411 FKM524406:FKN524411 FUI524406:FUJ524411 GEE524406:GEF524411 GOA524406:GOB524411 GXW524406:GXX524411 HHS524406:HHT524411 HRO524406:HRP524411 IBK524406:IBL524411 ILG524406:ILH524411 IVC524406:IVD524411 JEY524406:JEZ524411 JOU524406:JOV524411 JYQ524406:JYR524411 KIM524406:KIN524411 KSI524406:KSJ524411 LCE524406:LCF524411 LMA524406:LMB524411 LVW524406:LVX524411 MFS524406:MFT524411 MPO524406:MPP524411 MZK524406:MZL524411 NJG524406:NJH524411 NTC524406:NTD524411 OCY524406:OCZ524411 OMU524406:OMV524411 OWQ524406:OWR524411 PGM524406:PGN524411 PQI524406:PQJ524411 QAE524406:QAF524411 QKA524406:QKB524411 QTW524406:QTX524411 RDS524406:RDT524411 RNO524406:RNP524411 RXK524406:RXL524411 SHG524406:SHH524411 SRC524406:SRD524411 TAY524406:TAZ524411 TKU524406:TKV524411 TUQ524406:TUR524411 UEM524406:UEN524411 UOI524406:UOJ524411 UYE524406:UYF524411 VIA524406:VIB524411 VRW524406:VRX524411 WBS524406:WBT524411 WLO524406:WLP524411 WVK524406:WVL524411 C589942:D589947 IY589942:IZ589947 SU589942:SV589947 ACQ589942:ACR589947 AMM589942:AMN589947 AWI589942:AWJ589947 BGE589942:BGF589947 BQA589942:BQB589947 BZW589942:BZX589947 CJS589942:CJT589947 CTO589942:CTP589947 DDK589942:DDL589947 DNG589942:DNH589947 DXC589942:DXD589947 EGY589942:EGZ589947 EQU589942:EQV589947 FAQ589942:FAR589947 FKM589942:FKN589947 FUI589942:FUJ589947 GEE589942:GEF589947 GOA589942:GOB589947 GXW589942:GXX589947 HHS589942:HHT589947 HRO589942:HRP589947 IBK589942:IBL589947 ILG589942:ILH589947 IVC589942:IVD589947 JEY589942:JEZ589947 JOU589942:JOV589947 JYQ589942:JYR589947 KIM589942:KIN589947 KSI589942:KSJ589947 LCE589942:LCF589947 LMA589942:LMB589947 LVW589942:LVX589947 MFS589942:MFT589947 MPO589942:MPP589947 MZK589942:MZL589947 NJG589942:NJH589947 NTC589942:NTD589947 OCY589942:OCZ589947 OMU589942:OMV589947 OWQ589942:OWR589947 PGM589942:PGN589947 PQI589942:PQJ589947 QAE589942:QAF589947 QKA589942:QKB589947 QTW589942:QTX589947 RDS589942:RDT589947 RNO589942:RNP589947 RXK589942:RXL589947 SHG589942:SHH589947 SRC589942:SRD589947 TAY589942:TAZ589947 TKU589942:TKV589947 TUQ589942:TUR589947 UEM589942:UEN589947 UOI589942:UOJ589947 UYE589942:UYF589947 VIA589942:VIB589947 VRW589942:VRX589947 WBS589942:WBT589947 WLO589942:WLP589947 WVK589942:WVL589947 C655478:D655483 IY655478:IZ655483 SU655478:SV655483 ACQ655478:ACR655483 AMM655478:AMN655483 AWI655478:AWJ655483 BGE655478:BGF655483 BQA655478:BQB655483 BZW655478:BZX655483 CJS655478:CJT655483 CTO655478:CTP655483 DDK655478:DDL655483 DNG655478:DNH655483 DXC655478:DXD655483 EGY655478:EGZ655483 EQU655478:EQV655483 FAQ655478:FAR655483 FKM655478:FKN655483 FUI655478:FUJ655483 GEE655478:GEF655483 GOA655478:GOB655483 GXW655478:GXX655483 HHS655478:HHT655483 HRO655478:HRP655483 IBK655478:IBL655483 ILG655478:ILH655483 IVC655478:IVD655483 JEY655478:JEZ655483 JOU655478:JOV655483 JYQ655478:JYR655483 KIM655478:KIN655483 KSI655478:KSJ655483 LCE655478:LCF655483 LMA655478:LMB655483 LVW655478:LVX655483 MFS655478:MFT655483 MPO655478:MPP655483 MZK655478:MZL655483 NJG655478:NJH655483 NTC655478:NTD655483 OCY655478:OCZ655483 OMU655478:OMV655483 OWQ655478:OWR655483 PGM655478:PGN655483 PQI655478:PQJ655483 QAE655478:QAF655483 QKA655478:QKB655483 QTW655478:QTX655483 RDS655478:RDT655483 RNO655478:RNP655483 RXK655478:RXL655483 SHG655478:SHH655483 SRC655478:SRD655483 TAY655478:TAZ655483 TKU655478:TKV655483 TUQ655478:TUR655483 UEM655478:UEN655483 UOI655478:UOJ655483 UYE655478:UYF655483 VIA655478:VIB655483 VRW655478:VRX655483 WBS655478:WBT655483 WLO655478:WLP655483 WVK655478:WVL655483 C721014:D721019 IY721014:IZ721019 SU721014:SV721019 ACQ721014:ACR721019 AMM721014:AMN721019 AWI721014:AWJ721019 BGE721014:BGF721019 BQA721014:BQB721019 BZW721014:BZX721019 CJS721014:CJT721019 CTO721014:CTP721019 DDK721014:DDL721019 DNG721014:DNH721019 DXC721014:DXD721019 EGY721014:EGZ721019 EQU721014:EQV721019 FAQ721014:FAR721019 FKM721014:FKN721019 FUI721014:FUJ721019 GEE721014:GEF721019 GOA721014:GOB721019 GXW721014:GXX721019 HHS721014:HHT721019 HRO721014:HRP721019 IBK721014:IBL721019 ILG721014:ILH721019 IVC721014:IVD721019 JEY721014:JEZ721019 JOU721014:JOV721019 JYQ721014:JYR721019 KIM721014:KIN721019 KSI721014:KSJ721019 LCE721014:LCF721019 LMA721014:LMB721019 LVW721014:LVX721019 MFS721014:MFT721019 MPO721014:MPP721019 MZK721014:MZL721019 NJG721014:NJH721019 NTC721014:NTD721019 OCY721014:OCZ721019 OMU721014:OMV721019 OWQ721014:OWR721019 PGM721014:PGN721019 PQI721014:PQJ721019 QAE721014:QAF721019 QKA721014:QKB721019 QTW721014:QTX721019 RDS721014:RDT721019 RNO721014:RNP721019 RXK721014:RXL721019 SHG721014:SHH721019 SRC721014:SRD721019 TAY721014:TAZ721019 TKU721014:TKV721019 TUQ721014:TUR721019 UEM721014:UEN721019 UOI721014:UOJ721019 UYE721014:UYF721019 VIA721014:VIB721019 VRW721014:VRX721019 WBS721014:WBT721019 WLO721014:WLP721019 WVK721014:WVL721019 C786550:D786555 IY786550:IZ786555 SU786550:SV786555 ACQ786550:ACR786555 AMM786550:AMN786555 AWI786550:AWJ786555 BGE786550:BGF786555 BQA786550:BQB786555 BZW786550:BZX786555 CJS786550:CJT786555 CTO786550:CTP786555 DDK786550:DDL786555 DNG786550:DNH786555 DXC786550:DXD786555 EGY786550:EGZ786555 EQU786550:EQV786555 FAQ786550:FAR786555 FKM786550:FKN786555 FUI786550:FUJ786555 GEE786550:GEF786555 GOA786550:GOB786555 GXW786550:GXX786555 HHS786550:HHT786555 HRO786550:HRP786555 IBK786550:IBL786555 ILG786550:ILH786555 IVC786550:IVD786555 JEY786550:JEZ786555 JOU786550:JOV786555 JYQ786550:JYR786555 KIM786550:KIN786555 KSI786550:KSJ786555 LCE786550:LCF786555 LMA786550:LMB786555 LVW786550:LVX786555 MFS786550:MFT786555 MPO786550:MPP786555 MZK786550:MZL786555 NJG786550:NJH786555 NTC786550:NTD786555 OCY786550:OCZ786555 OMU786550:OMV786555 OWQ786550:OWR786555 PGM786550:PGN786555 PQI786550:PQJ786555 QAE786550:QAF786555 QKA786550:QKB786555 QTW786550:QTX786555 RDS786550:RDT786555 RNO786550:RNP786555 RXK786550:RXL786555 SHG786550:SHH786555 SRC786550:SRD786555 TAY786550:TAZ786555 TKU786550:TKV786555 TUQ786550:TUR786555 UEM786550:UEN786555 UOI786550:UOJ786555 UYE786550:UYF786555 VIA786550:VIB786555 VRW786550:VRX786555 WBS786550:WBT786555 WLO786550:WLP786555 WVK786550:WVL786555 C852086:D852091 IY852086:IZ852091 SU852086:SV852091 ACQ852086:ACR852091 AMM852086:AMN852091 AWI852086:AWJ852091 BGE852086:BGF852091 BQA852086:BQB852091 BZW852086:BZX852091 CJS852086:CJT852091 CTO852086:CTP852091 DDK852086:DDL852091 DNG852086:DNH852091 DXC852086:DXD852091 EGY852086:EGZ852091 EQU852086:EQV852091 FAQ852086:FAR852091 FKM852086:FKN852091 FUI852086:FUJ852091 GEE852086:GEF852091 GOA852086:GOB852091 GXW852086:GXX852091 HHS852086:HHT852091 HRO852086:HRP852091 IBK852086:IBL852091 ILG852086:ILH852091 IVC852086:IVD852091 JEY852086:JEZ852091 JOU852086:JOV852091 JYQ852086:JYR852091 KIM852086:KIN852091 KSI852086:KSJ852091 LCE852086:LCF852091 LMA852086:LMB852091 LVW852086:LVX852091 MFS852086:MFT852091 MPO852086:MPP852091 MZK852086:MZL852091 NJG852086:NJH852091 NTC852086:NTD852091 OCY852086:OCZ852091 OMU852086:OMV852091 OWQ852086:OWR852091 PGM852086:PGN852091 PQI852086:PQJ852091 QAE852086:QAF852091 QKA852086:QKB852091 QTW852086:QTX852091 RDS852086:RDT852091 RNO852086:RNP852091 RXK852086:RXL852091 SHG852086:SHH852091 SRC852086:SRD852091 TAY852086:TAZ852091 TKU852086:TKV852091 TUQ852086:TUR852091 UEM852086:UEN852091 UOI852086:UOJ852091 UYE852086:UYF852091 VIA852086:VIB852091 VRW852086:VRX852091 WBS852086:WBT852091 WLO852086:WLP852091 WVK852086:WVL852091 C917622:D917627 IY917622:IZ917627 SU917622:SV917627 ACQ917622:ACR917627 AMM917622:AMN917627 AWI917622:AWJ917627 BGE917622:BGF917627 BQA917622:BQB917627 BZW917622:BZX917627 CJS917622:CJT917627 CTO917622:CTP917627 DDK917622:DDL917627 DNG917622:DNH917627 DXC917622:DXD917627 EGY917622:EGZ917627 EQU917622:EQV917627 FAQ917622:FAR917627 FKM917622:FKN917627 FUI917622:FUJ917627 GEE917622:GEF917627 GOA917622:GOB917627 GXW917622:GXX917627 HHS917622:HHT917627 HRO917622:HRP917627 IBK917622:IBL917627 ILG917622:ILH917627 IVC917622:IVD917627 JEY917622:JEZ917627 JOU917622:JOV917627 JYQ917622:JYR917627 KIM917622:KIN917627 KSI917622:KSJ917627 LCE917622:LCF917627 LMA917622:LMB917627 LVW917622:LVX917627 MFS917622:MFT917627 MPO917622:MPP917627 MZK917622:MZL917627 NJG917622:NJH917627 NTC917622:NTD917627 OCY917622:OCZ917627 OMU917622:OMV917627 OWQ917622:OWR917627 PGM917622:PGN917627 PQI917622:PQJ917627 QAE917622:QAF917627 QKA917622:QKB917627 QTW917622:QTX917627 RDS917622:RDT917627 RNO917622:RNP917627 RXK917622:RXL917627 SHG917622:SHH917627 SRC917622:SRD917627 TAY917622:TAZ917627 TKU917622:TKV917627 TUQ917622:TUR917627 UEM917622:UEN917627 UOI917622:UOJ917627 UYE917622:UYF917627 VIA917622:VIB917627 VRW917622:VRX917627 WBS917622:WBT917627 WLO917622:WLP917627 WVK917622:WVL917627 C983158:D983163 IY983158:IZ983163 SU983158:SV983163 ACQ983158:ACR983163 AMM983158:AMN983163 AWI983158:AWJ983163 BGE983158:BGF983163 BQA983158:BQB983163 BZW983158:BZX983163 CJS983158:CJT983163 CTO983158:CTP983163 DDK983158:DDL983163 DNG983158:DNH983163 DXC983158:DXD983163 EGY983158:EGZ983163 EQU983158:EQV983163 FAQ983158:FAR983163 FKM983158:FKN983163 FUI983158:FUJ983163 GEE983158:GEF983163 GOA983158:GOB983163 GXW983158:GXX983163 HHS983158:HHT983163 HRO983158:HRP983163 IBK983158:IBL983163 ILG983158:ILH983163 IVC983158:IVD983163 JEY983158:JEZ983163 JOU983158:JOV983163 JYQ983158:JYR983163 KIM983158:KIN983163 KSI983158:KSJ983163 LCE983158:LCF983163 LMA983158:LMB983163 LVW983158:LVX983163 MFS983158:MFT983163 MPO983158:MPP983163 MZK983158:MZL983163 NJG983158:NJH983163 NTC983158:NTD983163 OCY983158:OCZ983163 OMU983158:OMV983163 OWQ983158:OWR983163 PGM983158:PGN983163 PQI983158:PQJ983163 QAE983158:QAF983163 QKA983158:QKB983163 QTW983158:QTX983163 RDS983158:RDT983163 RNO983158:RNP983163 RXK983158:RXL983163 SHG983158:SHH983163 SRC983158:SRD983163 TAY983158:TAZ983163 TKU983158:TKV983163 TUQ983158:TUR983163 UEM983158:UEN983163 UOI983158:UOJ983163 UYE983158:UYF983163 VIA983158:VIB983163 VRW983158:VRX983163 WBS983158:WBT983163 WLO983158:WLP983163 WVK983158:WVL983163">
      <formula1>$T$177:$T$183</formula1>
    </dataValidation>
  </dataValidations>
  <printOptions horizontalCentered="1"/>
  <pageMargins left="0" right="0" top="0.35433070866141736" bottom="0" header="0.31496062992125984" footer="0.31496062992125984"/>
  <pageSetup paperSize="9" scale="95" orientation="portrait" r:id="rId1"/>
  <rowBreaks count="2" manualBreakCount="2">
    <brk id="50" max="16" man="1"/>
    <brk id="98" max="16" man="1"/>
  </rowBreaks>
  <extLst>
    <ext xmlns:x14="http://schemas.microsoft.com/office/spreadsheetml/2009/9/main" uri="{CCE6A557-97BC-4b89-ADB6-D9C93CAAB3DF}">
      <x14:dataValidations xmlns:xm="http://schemas.microsoft.com/office/excel/2006/main" count="8">
        <x14:dataValidation imeMode="off" allowBlank="1" showInputMessage="1" showErrorMessage="1" promptTitle="ナンバー入力" prompt="選手の登録ナンバーを半角数字で入力したください。">
          <xm:sqref>E108:E114 JA108:JA114 SW108:SW114 ACS108:ACS114 AMO108:AMO114 AWK108:AWK114 BGG108:BGG114 BQC108:BQC114 BZY108:BZY114 CJU108:CJU114 CTQ108:CTQ114 DDM108:DDM114 DNI108:DNI114 DXE108:DXE114 EHA108:EHA114 EQW108:EQW114 FAS108:FAS114 FKO108:FKO114 FUK108:FUK114 GEG108:GEG114 GOC108:GOC114 GXY108:GXY114 HHU108:HHU114 HRQ108:HRQ114 IBM108:IBM114 ILI108:ILI114 IVE108:IVE114 JFA108:JFA114 JOW108:JOW114 JYS108:JYS114 KIO108:KIO114 KSK108:KSK114 LCG108:LCG114 LMC108:LMC114 LVY108:LVY114 MFU108:MFU114 MPQ108:MPQ114 MZM108:MZM114 NJI108:NJI114 NTE108:NTE114 ODA108:ODA114 OMW108:OMW114 OWS108:OWS114 PGO108:PGO114 PQK108:PQK114 QAG108:QAG114 QKC108:QKC114 QTY108:QTY114 RDU108:RDU114 RNQ108:RNQ114 RXM108:RXM114 SHI108:SHI114 SRE108:SRE114 TBA108:TBA114 TKW108:TKW114 TUS108:TUS114 UEO108:UEO114 UOK108:UOK114 UYG108:UYG114 VIC108:VIC114 VRY108:VRY114 WBU108:WBU114 WLQ108:WLQ114 WVM108:WVM114 E65644:E65650 JA65644:JA65650 SW65644:SW65650 ACS65644:ACS65650 AMO65644:AMO65650 AWK65644:AWK65650 BGG65644:BGG65650 BQC65644:BQC65650 BZY65644:BZY65650 CJU65644:CJU65650 CTQ65644:CTQ65650 DDM65644:DDM65650 DNI65644:DNI65650 DXE65644:DXE65650 EHA65644:EHA65650 EQW65644:EQW65650 FAS65644:FAS65650 FKO65644:FKO65650 FUK65644:FUK65650 GEG65644:GEG65650 GOC65644:GOC65650 GXY65644:GXY65650 HHU65644:HHU65650 HRQ65644:HRQ65650 IBM65644:IBM65650 ILI65644:ILI65650 IVE65644:IVE65650 JFA65644:JFA65650 JOW65644:JOW65650 JYS65644:JYS65650 KIO65644:KIO65650 KSK65644:KSK65650 LCG65644:LCG65650 LMC65644:LMC65650 LVY65644:LVY65650 MFU65644:MFU65650 MPQ65644:MPQ65650 MZM65644:MZM65650 NJI65644:NJI65650 NTE65644:NTE65650 ODA65644:ODA65650 OMW65644:OMW65650 OWS65644:OWS65650 PGO65644:PGO65650 PQK65644:PQK65650 QAG65644:QAG65650 QKC65644:QKC65650 QTY65644:QTY65650 RDU65644:RDU65650 RNQ65644:RNQ65650 RXM65644:RXM65650 SHI65644:SHI65650 SRE65644:SRE65650 TBA65644:TBA65650 TKW65644:TKW65650 TUS65644:TUS65650 UEO65644:UEO65650 UOK65644:UOK65650 UYG65644:UYG65650 VIC65644:VIC65650 VRY65644:VRY65650 WBU65644:WBU65650 WLQ65644:WLQ65650 WVM65644:WVM65650 E131180:E131186 JA131180:JA131186 SW131180:SW131186 ACS131180:ACS131186 AMO131180:AMO131186 AWK131180:AWK131186 BGG131180:BGG131186 BQC131180:BQC131186 BZY131180:BZY131186 CJU131180:CJU131186 CTQ131180:CTQ131186 DDM131180:DDM131186 DNI131180:DNI131186 DXE131180:DXE131186 EHA131180:EHA131186 EQW131180:EQW131186 FAS131180:FAS131186 FKO131180:FKO131186 FUK131180:FUK131186 GEG131180:GEG131186 GOC131180:GOC131186 GXY131180:GXY131186 HHU131180:HHU131186 HRQ131180:HRQ131186 IBM131180:IBM131186 ILI131180:ILI131186 IVE131180:IVE131186 JFA131180:JFA131186 JOW131180:JOW131186 JYS131180:JYS131186 KIO131180:KIO131186 KSK131180:KSK131186 LCG131180:LCG131186 LMC131180:LMC131186 LVY131180:LVY131186 MFU131180:MFU131186 MPQ131180:MPQ131186 MZM131180:MZM131186 NJI131180:NJI131186 NTE131180:NTE131186 ODA131180:ODA131186 OMW131180:OMW131186 OWS131180:OWS131186 PGO131180:PGO131186 PQK131180:PQK131186 QAG131180:QAG131186 QKC131180:QKC131186 QTY131180:QTY131186 RDU131180:RDU131186 RNQ131180:RNQ131186 RXM131180:RXM131186 SHI131180:SHI131186 SRE131180:SRE131186 TBA131180:TBA131186 TKW131180:TKW131186 TUS131180:TUS131186 UEO131180:UEO131186 UOK131180:UOK131186 UYG131180:UYG131186 VIC131180:VIC131186 VRY131180:VRY131186 WBU131180:WBU131186 WLQ131180:WLQ131186 WVM131180:WVM131186 E196716:E196722 JA196716:JA196722 SW196716:SW196722 ACS196716:ACS196722 AMO196716:AMO196722 AWK196716:AWK196722 BGG196716:BGG196722 BQC196716:BQC196722 BZY196716:BZY196722 CJU196716:CJU196722 CTQ196716:CTQ196722 DDM196716:DDM196722 DNI196716:DNI196722 DXE196716:DXE196722 EHA196716:EHA196722 EQW196716:EQW196722 FAS196716:FAS196722 FKO196716:FKO196722 FUK196716:FUK196722 GEG196716:GEG196722 GOC196716:GOC196722 GXY196716:GXY196722 HHU196716:HHU196722 HRQ196716:HRQ196722 IBM196716:IBM196722 ILI196716:ILI196722 IVE196716:IVE196722 JFA196716:JFA196722 JOW196716:JOW196722 JYS196716:JYS196722 KIO196716:KIO196722 KSK196716:KSK196722 LCG196716:LCG196722 LMC196716:LMC196722 LVY196716:LVY196722 MFU196716:MFU196722 MPQ196716:MPQ196722 MZM196716:MZM196722 NJI196716:NJI196722 NTE196716:NTE196722 ODA196716:ODA196722 OMW196716:OMW196722 OWS196716:OWS196722 PGO196716:PGO196722 PQK196716:PQK196722 QAG196716:QAG196722 QKC196716:QKC196722 QTY196716:QTY196722 RDU196716:RDU196722 RNQ196716:RNQ196722 RXM196716:RXM196722 SHI196716:SHI196722 SRE196716:SRE196722 TBA196716:TBA196722 TKW196716:TKW196722 TUS196716:TUS196722 UEO196716:UEO196722 UOK196716:UOK196722 UYG196716:UYG196722 VIC196716:VIC196722 VRY196716:VRY196722 WBU196716:WBU196722 WLQ196716:WLQ196722 WVM196716:WVM196722 E262252:E262258 JA262252:JA262258 SW262252:SW262258 ACS262252:ACS262258 AMO262252:AMO262258 AWK262252:AWK262258 BGG262252:BGG262258 BQC262252:BQC262258 BZY262252:BZY262258 CJU262252:CJU262258 CTQ262252:CTQ262258 DDM262252:DDM262258 DNI262252:DNI262258 DXE262252:DXE262258 EHA262252:EHA262258 EQW262252:EQW262258 FAS262252:FAS262258 FKO262252:FKO262258 FUK262252:FUK262258 GEG262252:GEG262258 GOC262252:GOC262258 GXY262252:GXY262258 HHU262252:HHU262258 HRQ262252:HRQ262258 IBM262252:IBM262258 ILI262252:ILI262258 IVE262252:IVE262258 JFA262252:JFA262258 JOW262252:JOW262258 JYS262252:JYS262258 KIO262252:KIO262258 KSK262252:KSK262258 LCG262252:LCG262258 LMC262252:LMC262258 LVY262252:LVY262258 MFU262252:MFU262258 MPQ262252:MPQ262258 MZM262252:MZM262258 NJI262252:NJI262258 NTE262252:NTE262258 ODA262252:ODA262258 OMW262252:OMW262258 OWS262252:OWS262258 PGO262252:PGO262258 PQK262252:PQK262258 QAG262252:QAG262258 QKC262252:QKC262258 QTY262252:QTY262258 RDU262252:RDU262258 RNQ262252:RNQ262258 RXM262252:RXM262258 SHI262252:SHI262258 SRE262252:SRE262258 TBA262252:TBA262258 TKW262252:TKW262258 TUS262252:TUS262258 UEO262252:UEO262258 UOK262252:UOK262258 UYG262252:UYG262258 VIC262252:VIC262258 VRY262252:VRY262258 WBU262252:WBU262258 WLQ262252:WLQ262258 WVM262252:WVM262258 E327788:E327794 JA327788:JA327794 SW327788:SW327794 ACS327788:ACS327794 AMO327788:AMO327794 AWK327788:AWK327794 BGG327788:BGG327794 BQC327788:BQC327794 BZY327788:BZY327794 CJU327788:CJU327794 CTQ327788:CTQ327794 DDM327788:DDM327794 DNI327788:DNI327794 DXE327788:DXE327794 EHA327788:EHA327794 EQW327788:EQW327794 FAS327788:FAS327794 FKO327788:FKO327794 FUK327788:FUK327794 GEG327788:GEG327794 GOC327788:GOC327794 GXY327788:GXY327794 HHU327788:HHU327794 HRQ327788:HRQ327794 IBM327788:IBM327794 ILI327788:ILI327794 IVE327788:IVE327794 JFA327788:JFA327794 JOW327788:JOW327794 JYS327788:JYS327794 KIO327788:KIO327794 KSK327788:KSK327794 LCG327788:LCG327794 LMC327788:LMC327794 LVY327788:LVY327794 MFU327788:MFU327794 MPQ327788:MPQ327794 MZM327788:MZM327794 NJI327788:NJI327794 NTE327788:NTE327794 ODA327788:ODA327794 OMW327788:OMW327794 OWS327788:OWS327794 PGO327788:PGO327794 PQK327788:PQK327794 QAG327788:QAG327794 QKC327788:QKC327794 QTY327788:QTY327794 RDU327788:RDU327794 RNQ327788:RNQ327794 RXM327788:RXM327794 SHI327788:SHI327794 SRE327788:SRE327794 TBA327788:TBA327794 TKW327788:TKW327794 TUS327788:TUS327794 UEO327788:UEO327794 UOK327788:UOK327794 UYG327788:UYG327794 VIC327788:VIC327794 VRY327788:VRY327794 WBU327788:WBU327794 WLQ327788:WLQ327794 WVM327788:WVM327794 E393324:E393330 JA393324:JA393330 SW393324:SW393330 ACS393324:ACS393330 AMO393324:AMO393330 AWK393324:AWK393330 BGG393324:BGG393330 BQC393324:BQC393330 BZY393324:BZY393330 CJU393324:CJU393330 CTQ393324:CTQ393330 DDM393324:DDM393330 DNI393324:DNI393330 DXE393324:DXE393330 EHA393324:EHA393330 EQW393324:EQW393330 FAS393324:FAS393330 FKO393324:FKO393330 FUK393324:FUK393330 GEG393324:GEG393330 GOC393324:GOC393330 GXY393324:GXY393330 HHU393324:HHU393330 HRQ393324:HRQ393330 IBM393324:IBM393330 ILI393324:ILI393330 IVE393324:IVE393330 JFA393324:JFA393330 JOW393324:JOW393330 JYS393324:JYS393330 KIO393324:KIO393330 KSK393324:KSK393330 LCG393324:LCG393330 LMC393324:LMC393330 LVY393324:LVY393330 MFU393324:MFU393330 MPQ393324:MPQ393330 MZM393324:MZM393330 NJI393324:NJI393330 NTE393324:NTE393330 ODA393324:ODA393330 OMW393324:OMW393330 OWS393324:OWS393330 PGO393324:PGO393330 PQK393324:PQK393330 QAG393324:QAG393330 QKC393324:QKC393330 QTY393324:QTY393330 RDU393324:RDU393330 RNQ393324:RNQ393330 RXM393324:RXM393330 SHI393324:SHI393330 SRE393324:SRE393330 TBA393324:TBA393330 TKW393324:TKW393330 TUS393324:TUS393330 UEO393324:UEO393330 UOK393324:UOK393330 UYG393324:UYG393330 VIC393324:VIC393330 VRY393324:VRY393330 WBU393324:WBU393330 WLQ393324:WLQ393330 WVM393324:WVM393330 E458860:E458866 JA458860:JA458866 SW458860:SW458866 ACS458860:ACS458866 AMO458860:AMO458866 AWK458860:AWK458866 BGG458860:BGG458866 BQC458860:BQC458866 BZY458860:BZY458866 CJU458860:CJU458866 CTQ458860:CTQ458866 DDM458860:DDM458866 DNI458860:DNI458866 DXE458860:DXE458866 EHA458860:EHA458866 EQW458860:EQW458866 FAS458860:FAS458866 FKO458860:FKO458866 FUK458860:FUK458866 GEG458860:GEG458866 GOC458860:GOC458866 GXY458860:GXY458866 HHU458860:HHU458866 HRQ458860:HRQ458866 IBM458860:IBM458866 ILI458860:ILI458866 IVE458860:IVE458866 JFA458860:JFA458866 JOW458860:JOW458866 JYS458860:JYS458866 KIO458860:KIO458866 KSK458860:KSK458866 LCG458860:LCG458866 LMC458860:LMC458866 LVY458860:LVY458866 MFU458860:MFU458866 MPQ458860:MPQ458866 MZM458860:MZM458866 NJI458860:NJI458866 NTE458860:NTE458866 ODA458860:ODA458866 OMW458860:OMW458866 OWS458860:OWS458866 PGO458860:PGO458866 PQK458860:PQK458866 QAG458860:QAG458866 QKC458860:QKC458866 QTY458860:QTY458866 RDU458860:RDU458866 RNQ458860:RNQ458866 RXM458860:RXM458866 SHI458860:SHI458866 SRE458860:SRE458866 TBA458860:TBA458866 TKW458860:TKW458866 TUS458860:TUS458866 UEO458860:UEO458866 UOK458860:UOK458866 UYG458860:UYG458866 VIC458860:VIC458866 VRY458860:VRY458866 WBU458860:WBU458866 WLQ458860:WLQ458866 WVM458860:WVM458866 E524396:E524402 JA524396:JA524402 SW524396:SW524402 ACS524396:ACS524402 AMO524396:AMO524402 AWK524396:AWK524402 BGG524396:BGG524402 BQC524396:BQC524402 BZY524396:BZY524402 CJU524396:CJU524402 CTQ524396:CTQ524402 DDM524396:DDM524402 DNI524396:DNI524402 DXE524396:DXE524402 EHA524396:EHA524402 EQW524396:EQW524402 FAS524396:FAS524402 FKO524396:FKO524402 FUK524396:FUK524402 GEG524396:GEG524402 GOC524396:GOC524402 GXY524396:GXY524402 HHU524396:HHU524402 HRQ524396:HRQ524402 IBM524396:IBM524402 ILI524396:ILI524402 IVE524396:IVE524402 JFA524396:JFA524402 JOW524396:JOW524402 JYS524396:JYS524402 KIO524396:KIO524402 KSK524396:KSK524402 LCG524396:LCG524402 LMC524396:LMC524402 LVY524396:LVY524402 MFU524396:MFU524402 MPQ524396:MPQ524402 MZM524396:MZM524402 NJI524396:NJI524402 NTE524396:NTE524402 ODA524396:ODA524402 OMW524396:OMW524402 OWS524396:OWS524402 PGO524396:PGO524402 PQK524396:PQK524402 QAG524396:QAG524402 QKC524396:QKC524402 QTY524396:QTY524402 RDU524396:RDU524402 RNQ524396:RNQ524402 RXM524396:RXM524402 SHI524396:SHI524402 SRE524396:SRE524402 TBA524396:TBA524402 TKW524396:TKW524402 TUS524396:TUS524402 UEO524396:UEO524402 UOK524396:UOK524402 UYG524396:UYG524402 VIC524396:VIC524402 VRY524396:VRY524402 WBU524396:WBU524402 WLQ524396:WLQ524402 WVM524396:WVM524402 E589932:E589938 JA589932:JA589938 SW589932:SW589938 ACS589932:ACS589938 AMO589932:AMO589938 AWK589932:AWK589938 BGG589932:BGG589938 BQC589932:BQC589938 BZY589932:BZY589938 CJU589932:CJU589938 CTQ589932:CTQ589938 DDM589932:DDM589938 DNI589932:DNI589938 DXE589932:DXE589938 EHA589932:EHA589938 EQW589932:EQW589938 FAS589932:FAS589938 FKO589932:FKO589938 FUK589932:FUK589938 GEG589932:GEG589938 GOC589932:GOC589938 GXY589932:GXY589938 HHU589932:HHU589938 HRQ589932:HRQ589938 IBM589932:IBM589938 ILI589932:ILI589938 IVE589932:IVE589938 JFA589932:JFA589938 JOW589932:JOW589938 JYS589932:JYS589938 KIO589932:KIO589938 KSK589932:KSK589938 LCG589932:LCG589938 LMC589932:LMC589938 LVY589932:LVY589938 MFU589932:MFU589938 MPQ589932:MPQ589938 MZM589932:MZM589938 NJI589932:NJI589938 NTE589932:NTE589938 ODA589932:ODA589938 OMW589932:OMW589938 OWS589932:OWS589938 PGO589932:PGO589938 PQK589932:PQK589938 QAG589932:QAG589938 QKC589932:QKC589938 QTY589932:QTY589938 RDU589932:RDU589938 RNQ589932:RNQ589938 RXM589932:RXM589938 SHI589932:SHI589938 SRE589932:SRE589938 TBA589932:TBA589938 TKW589932:TKW589938 TUS589932:TUS589938 UEO589932:UEO589938 UOK589932:UOK589938 UYG589932:UYG589938 VIC589932:VIC589938 VRY589932:VRY589938 WBU589932:WBU589938 WLQ589932:WLQ589938 WVM589932:WVM589938 E655468:E655474 JA655468:JA655474 SW655468:SW655474 ACS655468:ACS655474 AMO655468:AMO655474 AWK655468:AWK655474 BGG655468:BGG655474 BQC655468:BQC655474 BZY655468:BZY655474 CJU655468:CJU655474 CTQ655468:CTQ655474 DDM655468:DDM655474 DNI655468:DNI655474 DXE655468:DXE655474 EHA655468:EHA655474 EQW655468:EQW655474 FAS655468:FAS655474 FKO655468:FKO655474 FUK655468:FUK655474 GEG655468:GEG655474 GOC655468:GOC655474 GXY655468:GXY655474 HHU655468:HHU655474 HRQ655468:HRQ655474 IBM655468:IBM655474 ILI655468:ILI655474 IVE655468:IVE655474 JFA655468:JFA655474 JOW655468:JOW655474 JYS655468:JYS655474 KIO655468:KIO655474 KSK655468:KSK655474 LCG655468:LCG655474 LMC655468:LMC655474 LVY655468:LVY655474 MFU655468:MFU655474 MPQ655468:MPQ655474 MZM655468:MZM655474 NJI655468:NJI655474 NTE655468:NTE655474 ODA655468:ODA655474 OMW655468:OMW655474 OWS655468:OWS655474 PGO655468:PGO655474 PQK655468:PQK655474 QAG655468:QAG655474 QKC655468:QKC655474 QTY655468:QTY655474 RDU655468:RDU655474 RNQ655468:RNQ655474 RXM655468:RXM655474 SHI655468:SHI655474 SRE655468:SRE655474 TBA655468:TBA655474 TKW655468:TKW655474 TUS655468:TUS655474 UEO655468:UEO655474 UOK655468:UOK655474 UYG655468:UYG655474 VIC655468:VIC655474 VRY655468:VRY655474 WBU655468:WBU655474 WLQ655468:WLQ655474 WVM655468:WVM655474 E721004:E721010 JA721004:JA721010 SW721004:SW721010 ACS721004:ACS721010 AMO721004:AMO721010 AWK721004:AWK721010 BGG721004:BGG721010 BQC721004:BQC721010 BZY721004:BZY721010 CJU721004:CJU721010 CTQ721004:CTQ721010 DDM721004:DDM721010 DNI721004:DNI721010 DXE721004:DXE721010 EHA721004:EHA721010 EQW721004:EQW721010 FAS721004:FAS721010 FKO721004:FKO721010 FUK721004:FUK721010 GEG721004:GEG721010 GOC721004:GOC721010 GXY721004:GXY721010 HHU721004:HHU721010 HRQ721004:HRQ721010 IBM721004:IBM721010 ILI721004:ILI721010 IVE721004:IVE721010 JFA721004:JFA721010 JOW721004:JOW721010 JYS721004:JYS721010 KIO721004:KIO721010 KSK721004:KSK721010 LCG721004:LCG721010 LMC721004:LMC721010 LVY721004:LVY721010 MFU721004:MFU721010 MPQ721004:MPQ721010 MZM721004:MZM721010 NJI721004:NJI721010 NTE721004:NTE721010 ODA721004:ODA721010 OMW721004:OMW721010 OWS721004:OWS721010 PGO721004:PGO721010 PQK721004:PQK721010 QAG721004:QAG721010 QKC721004:QKC721010 QTY721004:QTY721010 RDU721004:RDU721010 RNQ721004:RNQ721010 RXM721004:RXM721010 SHI721004:SHI721010 SRE721004:SRE721010 TBA721004:TBA721010 TKW721004:TKW721010 TUS721004:TUS721010 UEO721004:UEO721010 UOK721004:UOK721010 UYG721004:UYG721010 VIC721004:VIC721010 VRY721004:VRY721010 WBU721004:WBU721010 WLQ721004:WLQ721010 WVM721004:WVM721010 E786540:E786546 JA786540:JA786546 SW786540:SW786546 ACS786540:ACS786546 AMO786540:AMO786546 AWK786540:AWK786546 BGG786540:BGG786546 BQC786540:BQC786546 BZY786540:BZY786546 CJU786540:CJU786546 CTQ786540:CTQ786546 DDM786540:DDM786546 DNI786540:DNI786546 DXE786540:DXE786546 EHA786540:EHA786546 EQW786540:EQW786546 FAS786540:FAS786546 FKO786540:FKO786546 FUK786540:FUK786546 GEG786540:GEG786546 GOC786540:GOC786546 GXY786540:GXY786546 HHU786540:HHU786546 HRQ786540:HRQ786546 IBM786540:IBM786546 ILI786540:ILI786546 IVE786540:IVE786546 JFA786540:JFA786546 JOW786540:JOW786546 JYS786540:JYS786546 KIO786540:KIO786546 KSK786540:KSK786546 LCG786540:LCG786546 LMC786540:LMC786546 LVY786540:LVY786546 MFU786540:MFU786546 MPQ786540:MPQ786546 MZM786540:MZM786546 NJI786540:NJI786546 NTE786540:NTE786546 ODA786540:ODA786546 OMW786540:OMW786546 OWS786540:OWS786546 PGO786540:PGO786546 PQK786540:PQK786546 QAG786540:QAG786546 QKC786540:QKC786546 QTY786540:QTY786546 RDU786540:RDU786546 RNQ786540:RNQ786546 RXM786540:RXM786546 SHI786540:SHI786546 SRE786540:SRE786546 TBA786540:TBA786546 TKW786540:TKW786546 TUS786540:TUS786546 UEO786540:UEO786546 UOK786540:UOK786546 UYG786540:UYG786546 VIC786540:VIC786546 VRY786540:VRY786546 WBU786540:WBU786546 WLQ786540:WLQ786546 WVM786540:WVM786546 E852076:E852082 JA852076:JA852082 SW852076:SW852082 ACS852076:ACS852082 AMO852076:AMO852082 AWK852076:AWK852082 BGG852076:BGG852082 BQC852076:BQC852082 BZY852076:BZY852082 CJU852076:CJU852082 CTQ852076:CTQ852082 DDM852076:DDM852082 DNI852076:DNI852082 DXE852076:DXE852082 EHA852076:EHA852082 EQW852076:EQW852082 FAS852076:FAS852082 FKO852076:FKO852082 FUK852076:FUK852082 GEG852076:GEG852082 GOC852076:GOC852082 GXY852076:GXY852082 HHU852076:HHU852082 HRQ852076:HRQ852082 IBM852076:IBM852082 ILI852076:ILI852082 IVE852076:IVE852082 JFA852076:JFA852082 JOW852076:JOW852082 JYS852076:JYS852082 KIO852076:KIO852082 KSK852076:KSK852082 LCG852076:LCG852082 LMC852076:LMC852082 LVY852076:LVY852082 MFU852076:MFU852082 MPQ852076:MPQ852082 MZM852076:MZM852082 NJI852076:NJI852082 NTE852076:NTE852082 ODA852076:ODA852082 OMW852076:OMW852082 OWS852076:OWS852082 PGO852076:PGO852082 PQK852076:PQK852082 QAG852076:QAG852082 QKC852076:QKC852082 QTY852076:QTY852082 RDU852076:RDU852082 RNQ852076:RNQ852082 RXM852076:RXM852082 SHI852076:SHI852082 SRE852076:SRE852082 TBA852076:TBA852082 TKW852076:TKW852082 TUS852076:TUS852082 UEO852076:UEO852082 UOK852076:UOK852082 UYG852076:UYG852082 VIC852076:VIC852082 VRY852076:VRY852082 WBU852076:WBU852082 WLQ852076:WLQ852082 WVM852076:WVM852082 E917612:E917618 JA917612:JA917618 SW917612:SW917618 ACS917612:ACS917618 AMO917612:AMO917618 AWK917612:AWK917618 BGG917612:BGG917618 BQC917612:BQC917618 BZY917612:BZY917618 CJU917612:CJU917618 CTQ917612:CTQ917618 DDM917612:DDM917618 DNI917612:DNI917618 DXE917612:DXE917618 EHA917612:EHA917618 EQW917612:EQW917618 FAS917612:FAS917618 FKO917612:FKO917618 FUK917612:FUK917618 GEG917612:GEG917618 GOC917612:GOC917618 GXY917612:GXY917618 HHU917612:HHU917618 HRQ917612:HRQ917618 IBM917612:IBM917618 ILI917612:ILI917618 IVE917612:IVE917618 JFA917612:JFA917618 JOW917612:JOW917618 JYS917612:JYS917618 KIO917612:KIO917618 KSK917612:KSK917618 LCG917612:LCG917618 LMC917612:LMC917618 LVY917612:LVY917618 MFU917612:MFU917618 MPQ917612:MPQ917618 MZM917612:MZM917618 NJI917612:NJI917618 NTE917612:NTE917618 ODA917612:ODA917618 OMW917612:OMW917618 OWS917612:OWS917618 PGO917612:PGO917618 PQK917612:PQK917618 QAG917612:QAG917618 QKC917612:QKC917618 QTY917612:QTY917618 RDU917612:RDU917618 RNQ917612:RNQ917618 RXM917612:RXM917618 SHI917612:SHI917618 SRE917612:SRE917618 TBA917612:TBA917618 TKW917612:TKW917618 TUS917612:TUS917618 UEO917612:UEO917618 UOK917612:UOK917618 UYG917612:UYG917618 VIC917612:VIC917618 VRY917612:VRY917618 WBU917612:WBU917618 WLQ917612:WLQ917618 WVM917612:WVM917618 E983148:E983154 JA983148:JA983154 SW983148:SW983154 ACS983148:ACS983154 AMO983148:AMO983154 AWK983148:AWK983154 BGG983148:BGG983154 BQC983148:BQC983154 BZY983148:BZY983154 CJU983148:CJU983154 CTQ983148:CTQ983154 DDM983148:DDM983154 DNI983148:DNI983154 DXE983148:DXE983154 EHA983148:EHA983154 EQW983148:EQW983154 FAS983148:FAS983154 FKO983148:FKO983154 FUK983148:FUK983154 GEG983148:GEG983154 GOC983148:GOC983154 GXY983148:GXY983154 HHU983148:HHU983154 HRQ983148:HRQ983154 IBM983148:IBM983154 ILI983148:ILI983154 IVE983148:IVE983154 JFA983148:JFA983154 JOW983148:JOW983154 JYS983148:JYS983154 KIO983148:KIO983154 KSK983148:KSK983154 LCG983148:LCG983154 LMC983148:LMC983154 LVY983148:LVY983154 MFU983148:MFU983154 MPQ983148:MPQ983154 MZM983148:MZM983154 NJI983148:NJI983154 NTE983148:NTE983154 ODA983148:ODA983154 OMW983148:OMW983154 OWS983148:OWS983154 PGO983148:PGO983154 PQK983148:PQK983154 QAG983148:QAG983154 QKC983148:QKC983154 QTY983148:QTY983154 RDU983148:RDU983154 RNQ983148:RNQ983154 RXM983148:RXM983154 SHI983148:SHI983154 SRE983148:SRE983154 TBA983148:TBA983154 TKW983148:TKW983154 TUS983148:TUS983154 UEO983148:UEO983154 UOK983148:UOK983154 UYG983148:UYG983154 VIC983148:VIC983154 VRY983148:VRY983154 WBU983148:WBU983154 WLQ983148:WLQ983154 WVM983148:WVM983154 I108:I114 JE108:JE114 TA108:TA114 ACW108:ACW114 AMS108:AMS114 AWO108:AWO114 BGK108:BGK114 BQG108:BQG114 CAC108:CAC114 CJY108:CJY114 CTU108:CTU114 DDQ108:DDQ114 DNM108:DNM114 DXI108:DXI114 EHE108:EHE114 ERA108:ERA114 FAW108:FAW114 FKS108:FKS114 FUO108:FUO114 GEK108:GEK114 GOG108:GOG114 GYC108:GYC114 HHY108:HHY114 HRU108:HRU114 IBQ108:IBQ114 ILM108:ILM114 IVI108:IVI114 JFE108:JFE114 JPA108:JPA114 JYW108:JYW114 KIS108:KIS114 KSO108:KSO114 LCK108:LCK114 LMG108:LMG114 LWC108:LWC114 MFY108:MFY114 MPU108:MPU114 MZQ108:MZQ114 NJM108:NJM114 NTI108:NTI114 ODE108:ODE114 ONA108:ONA114 OWW108:OWW114 PGS108:PGS114 PQO108:PQO114 QAK108:QAK114 QKG108:QKG114 QUC108:QUC114 RDY108:RDY114 RNU108:RNU114 RXQ108:RXQ114 SHM108:SHM114 SRI108:SRI114 TBE108:TBE114 TLA108:TLA114 TUW108:TUW114 UES108:UES114 UOO108:UOO114 UYK108:UYK114 VIG108:VIG114 VSC108:VSC114 WBY108:WBY114 WLU108:WLU114 WVQ108:WVQ114 I65644:I65650 JE65644:JE65650 TA65644:TA65650 ACW65644:ACW65650 AMS65644:AMS65650 AWO65644:AWO65650 BGK65644:BGK65650 BQG65644:BQG65650 CAC65644:CAC65650 CJY65644:CJY65650 CTU65644:CTU65650 DDQ65644:DDQ65650 DNM65644:DNM65650 DXI65644:DXI65650 EHE65644:EHE65650 ERA65644:ERA65650 FAW65644:FAW65650 FKS65644:FKS65650 FUO65644:FUO65650 GEK65644:GEK65650 GOG65644:GOG65650 GYC65644:GYC65650 HHY65644:HHY65650 HRU65644:HRU65650 IBQ65644:IBQ65650 ILM65644:ILM65650 IVI65644:IVI65650 JFE65644:JFE65650 JPA65644:JPA65650 JYW65644:JYW65650 KIS65644:KIS65650 KSO65644:KSO65650 LCK65644:LCK65650 LMG65644:LMG65650 LWC65644:LWC65650 MFY65644:MFY65650 MPU65644:MPU65650 MZQ65644:MZQ65650 NJM65644:NJM65650 NTI65644:NTI65650 ODE65644:ODE65650 ONA65644:ONA65650 OWW65644:OWW65650 PGS65644:PGS65650 PQO65644:PQO65650 QAK65644:QAK65650 QKG65644:QKG65650 QUC65644:QUC65650 RDY65644:RDY65650 RNU65644:RNU65650 RXQ65644:RXQ65650 SHM65644:SHM65650 SRI65644:SRI65650 TBE65644:TBE65650 TLA65644:TLA65650 TUW65644:TUW65650 UES65644:UES65650 UOO65644:UOO65650 UYK65644:UYK65650 VIG65644:VIG65650 VSC65644:VSC65650 WBY65644:WBY65650 WLU65644:WLU65650 WVQ65644:WVQ65650 I131180:I131186 JE131180:JE131186 TA131180:TA131186 ACW131180:ACW131186 AMS131180:AMS131186 AWO131180:AWO131186 BGK131180:BGK131186 BQG131180:BQG131186 CAC131180:CAC131186 CJY131180:CJY131186 CTU131180:CTU131186 DDQ131180:DDQ131186 DNM131180:DNM131186 DXI131180:DXI131186 EHE131180:EHE131186 ERA131180:ERA131186 FAW131180:FAW131186 FKS131180:FKS131186 FUO131180:FUO131186 GEK131180:GEK131186 GOG131180:GOG131186 GYC131180:GYC131186 HHY131180:HHY131186 HRU131180:HRU131186 IBQ131180:IBQ131186 ILM131180:ILM131186 IVI131180:IVI131186 JFE131180:JFE131186 JPA131180:JPA131186 JYW131180:JYW131186 KIS131180:KIS131186 KSO131180:KSO131186 LCK131180:LCK131186 LMG131180:LMG131186 LWC131180:LWC131186 MFY131180:MFY131186 MPU131180:MPU131186 MZQ131180:MZQ131186 NJM131180:NJM131186 NTI131180:NTI131186 ODE131180:ODE131186 ONA131180:ONA131186 OWW131180:OWW131186 PGS131180:PGS131186 PQO131180:PQO131186 QAK131180:QAK131186 QKG131180:QKG131186 QUC131180:QUC131186 RDY131180:RDY131186 RNU131180:RNU131186 RXQ131180:RXQ131186 SHM131180:SHM131186 SRI131180:SRI131186 TBE131180:TBE131186 TLA131180:TLA131186 TUW131180:TUW131186 UES131180:UES131186 UOO131180:UOO131186 UYK131180:UYK131186 VIG131180:VIG131186 VSC131180:VSC131186 WBY131180:WBY131186 WLU131180:WLU131186 WVQ131180:WVQ131186 I196716:I196722 JE196716:JE196722 TA196716:TA196722 ACW196716:ACW196722 AMS196716:AMS196722 AWO196716:AWO196722 BGK196716:BGK196722 BQG196716:BQG196722 CAC196716:CAC196722 CJY196716:CJY196722 CTU196716:CTU196722 DDQ196716:DDQ196722 DNM196716:DNM196722 DXI196716:DXI196722 EHE196716:EHE196722 ERA196716:ERA196722 FAW196716:FAW196722 FKS196716:FKS196722 FUO196716:FUO196722 GEK196716:GEK196722 GOG196716:GOG196722 GYC196716:GYC196722 HHY196716:HHY196722 HRU196716:HRU196722 IBQ196716:IBQ196722 ILM196716:ILM196722 IVI196716:IVI196722 JFE196716:JFE196722 JPA196716:JPA196722 JYW196716:JYW196722 KIS196716:KIS196722 KSO196716:KSO196722 LCK196716:LCK196722 LMG196716:LMG196722 LWC196716:LWC196722 MFY196716:MFY196722 MPU196716:MPU196722 MZQ196716:MZQ196722 NJM196716:NJM196722 NTI196716:NTI196722 ODE196716:ODE196722 ONA196716:ONA196722 OWW196716:OWW196722 PGS196716:PGS196722 PQO196716:PQO196722 QAK196716:QAK196722 QKG196716:QKG196722 QUC196716:QUC196722 RDY196716:RDY196722 RNU196716:RNU196722 RXQ196716:RXQ196722 SHM196716:SHM196722 SRI196716:SRI196722 TBE196716:TBE196722 TLA196716:TLA196722 TUW196716:TUW196722 UES196716:UES196722 UOO196716:UOO196722 UYK196716:UYK196722 VIG196716:VIG196722 VSC196716:VSC196722 WBY196716:WBY196722 WLU196716:WLU196722 WVQ196716:WVQ196722 I262252:I262258 JE262252:JE262258 TA262252:TA262258 ACW262252:ACW262258 AMS262252:AMS262258 AWO262252:AWO262258 BGK262252:BGK262258 BQG262252:BQG262258 CAC262252:CAC262258 CJY262252:CJY262258 CTU262252:CTU262258 DDQ262252:DDQ262258 DNM262252:DNM262258 DXI262252:DXI262258 EHE262252:EHE262258 ERA262252:ERA262258 FAW262252:FAW262258 FKS262252:FKS262258 FUO262252:FUO262258 GEK262252:GEK262258 GOG262252:GOG262258 GYC262252:GYC262258 HHY262252:HHY262258 HRU262252:HRU262258 IBQ262252:IBQ262258 ILM262252:ILM262258 IVI262252:IVI262258 JFE262252:JFE262258 JPA262252:JPA262258 JYW262252:JYW262258 KIS262252:KIS262258 KSO262252:KSO262258 LCK262252:LCK262258 LMG262252:LMG262258 LWC262252:LWC262258 MFY262252:MFY262258 MPU262252:MPU262258 MZQ262252:MZQ262258 NJM262252:NJM262258 NTI262252:NTI262258 ODE262252:ODE262258 ONA262252:ONA262258 OWW262252:OWW262258 PGS262252:PGS262258 PQO262252:PQO262258 QAK262252:QAK262258 QKG262252:QKG262258 QUC262252:QUC262258 RDY262252:RDY262258 RNU262252:RNU262258 RXQ262252:RXQ262258 SHM262252:SHM262258 SRI262252:SRI262258 TBE262252:TBE262258 TLA262252:TLA262258 TUW262252:TUW262258 UES262252:UES262258 UOO262252:UOO262258 UYK262252:UYK262258 VIG262252:VIG262258 VSC262252:VSC262258 WBY262252:WBY262258 WLU262252:WLU262258 WVQ262252:WVQ262258 I327788:I327794 JE327788:JE327794 TA327788:TA327794 ACW327788:ACW327794 AMS327788:AMS327794 AWO327788:AWO327794 BGK327788:BGK327794 BQG327788:BQG327794 CAC327788:CAC327794 CJY327788:CJY327794 CTU327788:CTU327794 DDQ327788:DDQ327794 DNM327788:DNM327794 DXI327788:DXI327794 EHE327788:EHE327794 ERA327788:ERA327794 FAW327788:FAW327794 FKS327788:FKS327794 FUO327788:FUO327794 GEK327788:GEK327794 GOG327788:GOG327794 GYC327788:GYC327794 HHY327788:HHY327794 HRU327788:HRU327794 IBQ327788:IBQ327794 ILM327788:ILM327794 IVI327788:IVI327794 JFE327788:JFE327794 JPA327788:JPA327794 JYW327788:JYW327794 KIS327788:KIS327794 KSO327788:KSO327794 LCK327788:LCK327794 LMG327788:LMG327794 LWC327788:LWC327794 MFY327788:MFY327794 MPU327788:MPU327794 MZQ327788:MZQ327794 NJM327788:NJM327794 NTI327788:NTI327794 ODE327788:ODE327794 ONA327788:ONA327794 OWW327788:OWW327794 PGS327788:PGS327794 PQO327788:PQO327794 QAK327788:QAK327794 QKG327788:QKG327794 QUC327788:QUC327794 RDY327788:RDY327794 RNU327788:RNU327794 RXQ327788:RXQ327794 SHM327788:SHM327794 SRI327788:SRI327794 TBE327788:TBE327794 TLA327788:TLA327794 TUW327788:TUW327794 UES327788:UES327794 UOO327788:UOO327794 UYK327788:UYK327794 VIG327788:VIG327794 VSC327788:VSC327794 WBY327788:WBY327794 WLU327788:WLU327794 WVQ327788:WVQ327794 I393324:I393330 JE393324:JE393330 TA393324:TA393330 ACW393324:ACW393330 AMS393324:AMS393330 AWO393324:AWO393330 BGK393324:BGK393330 BQG393324:BQG393330 CAC393324:CAC393330 CJY393324:CJY393330 CTU393324:CTU393330 DDQ393324:DDQ393330 DNM393324:DNM393330 DXI393324:DXI393330 EHE393324:EHE393330 ERA393324:ERA393330 FAW393324:FAW393330 FKS393324:FKS393330 FUO393324:FUO393330 GEK393324:GEK393330 GOG393324:GOG393330 GYC393324:GYC393330 HHY393324:HHY393330 HRU393324:HRU393330 IBQ393324:IBQ393330 ILM393324:ILM393330 IVI393324:IVI393330 JFE393324:JFE393330 JPA393324:JPA393330 JYW393324:JYW393330 KIS393324:KIS393330 KSO393324:KSO393330 LCK393324:LCK393330 LMG393324:LMG393330 LWC393324:LWC393330 MFY393324:MFY393330 MPU393324:MPU393330 MZQ393324:MZQ393330 NJM393324:NJM393330 NTI393324:NTI393330 ODE393324:ODE393330 ONA393324:ONA393330 OWW393324:OWW393330 PGS393324:PGS393330 PQO393324:PQO393330 QAK393324:QAK393330 QKG393324:QKG393330 QUC393324:QUC393330 RDY393324:RDY393330 RNU393324:RNU393330 RXQ393324:RXQ393330 SHM393324:SHM393330 SRI393324:SRI393330 TBE393324:TBE393330 TLA393324:TLA393330 TUW393324:TUW393330 UES393324:UES393330 UOO393324:UOO393330 UYK393324:UYK393330 VIG393324:VIG393330 VSC393324:VSC393330 WBY393324:WBY393330 WLU393324:WLU393330 WVQ393324:WVQ393330 I458860:I458866 JE458860:JE458866 TA458860:TA458866 ACW458860:ACW458866 AMS458860:AMS458866 AWO458860:AWO458866 BGK458860:BGK458866 BQG458860:BQG458866 CAC458860:CAC458866 CJY458860:CJY458866 CTU458860:CTU458866 DDQ458860:DDQ458866 DNM458860:DNM458866 DXI458860:DXI458866 EHE458860:EHE458866 ERA458860:ERA458866 FAW458860:FAW458866 FKS458860:FKS458866 FUO458860:FUO458866 GEK458860:GEK458866 GOG458860:GOG458866 GYC458860:GYC458866 HHY458860:HHY458866 HRU458860:HRU458866 IBQ458860:IBQ458866 ILM458860:ILM458866 IVI458860:IVI458866 JFE458860:JFE458866 JPA458860:JPA458866 JYW458860:JYW458866 KIS458860:KIS458866 KSO458860:KSO458866 LCK458860:LCK458866 LMG458860:LMG458866 LWC458860:LWC458866 MFY458860:MFY458866 MPU458860:MPU458866 MZQ458860:MZQ458866 NJM458860:NJM458866 NTI458860:NTI458866 ODE458860:ODE458866 ONA458860:ONA458866 OWW458860:OWW458866 PGS458860:PGS458866 PQO458860:PQO458866 QAK458860:QAK458866 QKG458860:QKG458866 QUC458860:QUC458866 RDY458860:RDY458866 RNU458860:RNU458866 RXQ458860:RXQ458866 SHM458860:SHM458866 SRI458860:SRI458866 TBE458860:TBE458866 TLA458860:TLA458866 TUW458860:TUW458866 UES458860:UES458866 UOO458860:UOO458866 UYK458860:UYK458866 VIG458860:VIG458866 VSC458860:VSC458866 WBY458860:WBY458866 WLU458860:WLU458866 WVQ458860:WVQ458866 I524396:I524402 JE524396:JE524402 TA524396:TA524402 ACW524396:ACW524402 AMS524396:AMS524402 AWO524396:AWO524402 BGK524396:BGK524402 BQG524396:BQG524402 CAC524396:CAC524402 CJY524396:CJY524402 CTU524396:CTU524402 DDQ524396:DDQ524402 DNM524396:DNM524402 DXI524396:DXI524402 EHE524396:EHE524402 ERA524396:ERA524402 FAW524396:FAW524402 FKS524396:FKS524402 FUO524396:FUO524402 GEK524396:GEK524402 GOG524396:GOG524402 GYC524396:GYC524402 HHY524396:HHY524402 HRU524396:HRU524402 IBQ524396:IBQ524402 ILM524396:ILM524402 IVI524396:IVI524402 JFE524396:JFE524402 JPA524396:JPA524402 JYW524396:JYW524402 KIS524396:KIS524402 KSO524396:KSO524402 LCK524396:LCK524402 LMG524396:LMG524402 LWC524396:LWC524402 MFY524396:MFY524402 MPU524396:MPU524402 MZQ524396:MZQ524402 NJM524396:NJM524402 NTI524396:NTI524402 ODE524396:ODE524402 ONA524396:ONA524402 OWW524396:OWW524402 PGS524396:PGS524402 PQO524396:PQO524402 QAK524396:QAK524402 QKG524396:QKG524402 QUC524396:QUC524402 RDY524396:RDY524402 RNU524396:RNU524402 RXQ524396:RXQ524402 SHM524396:SHM524402 SRI524396:SRI524402 TBE524396:TBE524402 TLA524396:TLA524402 TUW524396:TUW524402 UES524396:UES524402 UOO524396:UOO524402 UYK524396:UYK524402 VIG524396:VIG524402 VSC524396:VSC524402 WBY524396:WBY524402 WLU524396:WLU524402 WVQ524396:WVQ524402 I589932:I589938 JE589932:JE589938 TA589932:TA589938 ACW589932:ACW589938 AMS589932:AMS589938 AWO589932:AWO589938 BGK589932:BGK589938 BQG589932:BQG589938 CAC589932:CAC589938 CJY589932:CJY589938 CTU589932:CTU589938 DDQ589932:DDQ589938 DNM589932:DNM589938 DXI589932:DXI589938 EHE589932:EHE589938 ERA589932:ERA589938 FAW589932:FAW589938 FKS589932:FKS589938 FUO589932:FUO589938 GEK589932:GEK589938 GOG589932:GOG589938 GYC589932:GYC589938 HHY589932:HHY589938 HRU589932:HRU589938 IBQ589932:IBQ589938 ILM589932:ILM589938 IVI589932:IVI589938 JFE589932:JFE589938 JPA589932:JPA589938 JYW589932:JYW589938 KIS589932:KIS589938 KSO589932:KSO589938 LCK589932:LCK589938 LMG589932:LMG589938 LWC589932:LWC589938 MFY589932:MFY589938 MPU589932:MPU589938 MZQ589932:MZQ589938 NJM589932:NJM589938 NTI589932:NTI589938 ODE589932:ODE589938 ONA589932:ONA589938 OWW589932:OWW589938 PGS589932:PGS589938 PQO589932:PQO589938 QAK589932:QAK589938 QKG589932:QKG589938 QUC589932:QUC589938 RDY589932:RDY589938 RNU589932:RNU589938 RXQ589932:RXQ589938 SHM589932:SHM589938 SRI589932:SRI589938 TBE589932:TBE589938 TLA589932:TLA589938 TUW589932:TUW589938 UES589932:UES589938 UOO589932:UOO589938 UYK589932:UYK589938 VIG589932:VIG589938 VSC589932:VSC589938 WBY589932:WBY589938 WLU589932:WLU589938 WVQ589932:WVQ589938 I655468:I655474 JE655468:JE655474 TA655468:TA655474 ACW655468:ACW655474 AMS655468:AMS655474 AWO655468:AWO655474 BGK655468:BGK655474 BQG655468:BQG655474 CAC655468:CAC655474 CJY655468:CJY655474 CTU655468:CTU655474 DDQ655468:DDQ655474 DNM655468:DNM655474 DXI655468:DXI655474 EHE655468:EHE655474 ERA655468:ERA655474 FAW655468:FAW655474 FKS655468:FKS655474 FUO655468:FUO655474 GEK655468:GEK655474 GOG655468:GOG655474 GYC655468:GYC655474 HHY655468:HHY655474 HRU655468:HRU655474 IBQ655468:IBQ655474 ILM655468:ILM655474 IVI655468:IVI655474 JFE655468:JFE655474 JPA655468:JPA655474 JYW655468:JYW655474 KIS655468:KIS655474 KSO655468:KSO655474 LCK655468:LCK655474 LMG655468:LMG655474 LWC655468:LWC655474 MFY655468:MFY655474 MPU655468:MPU655474 MZQ655468:MZQ655474 NJM655468:NJM655474 NTI655468:NTI655474 ODE655468:ODE655474 ONA655468:ONA655474 OWW655468:OWW655474 PGS655468:PGS655474 PQO655468:PQO655474 QAK655468:QAK655474 QKG655468:QKG655474 QUC655468:QUC655474 RDY655468:RDY655474 RNU655468:RNU655474 RXQ655468:RXQ655474 SHM655468:SHM655474 SRI655468:SRI655474 TBE655468:TBE655474 TLA655468:TLA655474 TUW655468:TUW655474 UES655468:UES655474 UOO655468:UOO655474 UYK655468:UYK655474 VIG655468:VIG655474 VSC655468:VSC655474 WBY655468:WBY655474 WLU655468:WLU655474 WVQ655468:WVQ655474 I721004:I721010 JE721004:JE721010 TA721004:TA721010 ACW721004:ACW721010 AMS721004:AMS721010 AWO721004:AWO721010 BGK721004:BGK721010 BQG721004:BQG721010 CAC721004:CAC721010 CJY721004:CJY721010 CTU721004:CTU721010 DDQ721004:DDQ721010 DNM721004:DNM721010 DXI721004:DXI721010 EHE721004:EHE721010 ERA721004:ERA721010 FAW721004:FAW721010 FKS721004:FKS721010 FUO721004:FUO721010 GEK721004:GEK721010 GOG721004:GOG721010 GYC721004:GYC721010 HHY721004:HHY721010 HRU721004:HRU721010 IBQ721004:IBQ721010 ILM721004:ILM721010 IVI721004:IVI721010 JFE721004:JFE721010 JPA721004:JPA721010 JYW721004:JYW721010 KIS721004:KIS721010 KSO721004:KSO721010 LCK721004:LCK721010 LMG721004:LMG721010 LWC721004:LWC721010 MFY721004:MFY721010 MPU721004:MPU721010 MZQ721004:MZQ721010 NJM721004:NJM721010 NTI721004:NTI721010 ODE721004:ODE721010 ONA721004:ONA721010 OWW721004:OWW721010 PGS721004:PGS721010 PQO721004:PQO721010 QAK721004:QAK721010 QKG721004:QKG721010 QUC721004:QUC721010 RDY721004:RDY721010 RNU721004:RNU721010 RXQ721004:RXQ721010 SHM721004:SHM721010 SRI721004:SRI721010 TBE721004:TBE721010 TLA721004:TLA721010 TUW721004:TUW721010 UES721004:UES721010 UOO721004:UOO721010 UYK721004:UYK721010 VIG721004:VIG721010 VSC721004:VSC721010 WBY721004:WBY721010 WLU721004:WLU721010 WVQ721004:WVQ721010 I786540:I786546 JE786540:JE786546 TA786540:TA786546 ACW786540:ACW786546 AMS786540:AMS786546 AWO786540:AWO786546 BGK786540:BGK786546 BQG786540:BQG786546 CAC786540:CAC786546 CJY786540:CJY786546 CTU786540:CTU786546 DDQ786540:DDQ786546 DNM786540:DNM786546 DXI786540:DXI786546 EHE786540:EHE786546 ERA786540:ERA786546 FAW786540:FAW786546 FKS786540:FKS786546 FUO786540:FUO786546 GEK786540:GEK786546 GOG786540:GOG786546 GYC786540:GYC786546 HHY786540:HHY786546 HRU786540:HRU786546 IBQ786540:IBQ786546 ILM786540:ILM786546 IVI786540:IVI786546 JFE786540:JFE786546 JPA786540:JPA786546 JYW786540:JYW786546 KIS786540:KIS786546 KSO786540:KSO786546 LCK786540:LCK786546 LMG786540:LMG786546 LWC786540:LWC786546 MFY786540:MFY786546 MPU786540:MPU786546 MZQ786540:MZQ786546 NJM786540:NJM786546 NTI786540:NTI786546 ODE786540:ODE786546 ONA786540:ONA786546 OWW786540:OWW786546 PGS786540:PGS786546 PQO786540:PQO786546 QAK786540:QAK786546 QKG786540:QKG786546 QUC786540:QUC786546 RDY786540:RDY786546 RNU786540:RNU786546 RXQ786540:RXQ786546 SHM786540:SHM786546 SRI786540:SRI786546 TBE786540:TBE786546 TLA786540:TLA786546 TUW786540:TUW786546 UES786540:UES786546 UOO786540:UOO786546 UYK786540:UYK786546 VIG786540:VIG786546 VSC786540:VSC786546 WBY786540:WBY786546 WLU786540:WLU786546 WVQ786540:WVQ786546 I852076:I852082 JE852076:JE852082 TA852076:TA852082 ACW852076:ACW852082 AMS852076:AMS852082 AWO852076:AWO852082 BGK852076:BGK852082 BQG852076:BQG852082 CAC852076:CAC852082 CJY852076:CJY852082 CTU852076:CTU852082 DDQ852076:DDQ852082 DNM852076:DNM852082 DXI852076:DXI852082 EHE852076:EHE852082 ERA852076:ERA852082 FAW852076:FAW852082 FKS852076:FKS852082 FUO852076:FUO852082 GEK852076:GEK852082 GOG852076:GOG852082 GYC852076:GYC852082 HHY852076:HHY852082 HRU852076:HRU852082 IBQ852076:IBQ852082 ILM852076:ILM852082 IVI852076:IVI852082 JFE852076:JFE852082 JPA852076:JPA852082 JYW852076:JYW852082 KIS852076:KIS852082 KSO852076:KSO852082 LCK852076:LCK852082 LMG852076:LMG852082 LWC852076:LWC852082 MFY852076:MFY852082 MPU852076:MPU852082 MZQ852076:MZQ852082 NJM852076:NJM852082 NTI852076:NTI852082 ODE852076:ODE852082 ONA852076:ONA852082 OWW852076:OWW852082 PGS852076:PGS852082 PQO852076:PQO852082 QAK852076:QAK852082 QKG852076:QKG852082 QUC852076:QUC852082 RDY852076:RDY852082 RNU852076:RNU852082 RXQ852076:RXQ852082 SHM852076:SHM852082 SRI852076:SRI852082 TBE852076:TBE852082 TLA852076:TLA852082 TUW852076:TUW852082 UES852076:UES852082 UOO852076:UOO852082 UYK852076:UYK852082 VIG852076:VIG852082 VSC852076:VSC852082 WBY852076:WBY852082 WLU852076:WLU852082 WVQ852076:WVQ852082 I917612:I917618 JE917612:JE917618 TA917612:TA917618 ACW917612:ACW917618 AMS917612:AMS917618 AWO917612:AWO917618 BGK917612:BGK917618 BQG917612:BQG917618 CAC917612:CAC917618 CJY917612:CJY917618 CTU917612:CTU917618 DDQ917612:DDQ917618 DNM917612:DNM917618 DXI917612:DXI917618 EHE917612:EHE917618 ERA917612:ERA917618 FAW917612:FAW917618 FKS917612:FKS917618 FUO917612:FUO917618 GEK917612:GEK917618 GOG917612:GOG917618 GYC917612:GYC917618 HHY917612:HHY917618 HRU917612:HRU917618 IBQ917612:IBQ917618 ILM917612:ILM917618 IVI917612:IVI917618 JFE917612:JFE917618 JPA917612:JPA917618 JYW917612:JYW917618 KIS917612:KIS917618 KSO917612:KSO917618 LCK917612:LCK917618 LMG917612:LMG917618 LWC917612:LWC917618 MFY917612:MFY917618 MPU917612:MPU917618 MZQ917612:MZQ917618 NJM917612:NJM917618 NTI917612:NTI917618 ODE917612:ODE917618 ONA917612:ONA917618 OWW917612:OWW917618 PGS917612:PGS917618 PQO917612:PQO917618 QAK917612:QAK917618 QKG917612:QKG917618 QUC917612:QUC917618 RDY917612:RDY917618 RNU917612:RNU917618 RXQ917612:RXQ917618 SHM917612:SHM917618 SRI917612:SRI917618 TBE917612:TBE917618 TLA917612:TLA917618 TUW917612:TUW917618 UES917612:UES917618 UOO917612:UOO917618 UYK917612:UYK917618 VIG917612:VIG917618 VSC917612:VSC917618 WBY917612:WBY917618 WLU917612:WLU917618 WVQ917612:WVQ917618 I983148:I983154 JE983148:JE983154 TA983148:TA983154 ACW983148:ACW983154 AMS983148:AMS983154 AWO983148:AWO983154 BGK983148:BGK983154 BQG983148:BQG983154 CAC983148:CAC983154 CJY983148:CJY983154 CTU983148:CTU983154 DDQ983148:DDQ983154 DNM983148:DNM983154 DXI983148:DXI983154 EHE983148:EHE983154 ERA983148:ERA983154 FAW983148:FAW983154 FKS983148:FKS983154 FUO983148:FUO983154 GEK983148:GEK983154 GOG983148:GOG983154 GYC983148:GYC983154 HHY983148:HHY983154 HRU983148:HRU983154 IBQ983148:IBQ983154 ILM983148:ILM983154 IVI983148:IVI983154 JFE983148:JFE983154 JPA983148:JPA983154 JYW983148:JYW983154 KIS983148:KIS983154 KSO983148:KSO983154 LCK983148:LCK983154 LMG983148:LMG983154 LWC983148:LWC983154 MFY983148:MFY983154 MPU983148:MPU983154 MZQ983148:MZQ983154 NJM983148:NJM983154 NTI983148:NTI983154 ODE983148:ODE983154 ONA983148:ONA983154 OWW983148:OWW983154 PGS983148:PGS983154 PQO983148:PQO983154 QAK983148:QAK983154 QKG983148:QKG983154 QUC983148:QUC983154 RDY983148:RDY983154 RNU983148:RNU983154 RXQ983148:RXQ983154 SHM983148:SHM983154 SRI983148:SRI983154 TBE983148:TBE983154 TLA983148:TLA983154 TUW983148:TUW983154 UES983148:UES983154 UOO983148:UOO983154 UYK983148:UYK983154 VIG983148:VIG983154 VSC983148:VSC983154 WBY983148:WBY983154 WLU983148:WLU983154 WVQ983148:WVQ983154 M108:M114 JI108:JI114 TE108:TE114 ADA108:ADA114 AMW108:AMW114 AWS108:AWS114 BGO108:BGO114 BQK108:BQK114 CAG108:CAG114 CKC108:CKC114 CTY108:CTY114 DDU108:DDU114 DNQ108:DNQ114 DXM108:DXM114 EHI108:EHI114 ERE108:ERE114 FBA108:FBA114 FKW108:FKW114 FUS108:FUS114 GEO108:GEO114 GOK108:GOK114 GYG108:GYG114 HIC108:HIC114 HRY108:HRY114 IBU108:IBU114 ILQ108:ILQ114 IVM108:IVM114 JFI108:JFI114 JPE108:JPE114 JZA108:JZA114 KIW108:KIW114 KSS108:KSS114 LCO108:LCO114 LMK108:LMK114 LWG108:LWG114 MGC108:MGC114 MPY108:MPY114 MZU108:MZU114 NJQ108:NJQ114 NTM108:NTM114 ODI108:ODI114 ONE108:ONE114 OXA108:OXA114 PGW108:PGW114 PQS108:PQS114 QAO108:QAO114 QKK108:QKK114 QUG108:QUG114 REC108:REC114 RNY108:RNY114 RXU108:RXU114 SHQ108:SHQ114 SRM108:SRM114 TBI108:TBI114 TLE108:TLE114 TVA108:TVA114 UEW108:UEW114 UOS108:UOS114 UYO108:UYO114 VIK108:VIK114 VSG108:VSG114 WCC108:WCC114 WLY108:WLY114 WVU108:WVU114 M65644:M65650 JI65644:JI65650 TE65644:TE65650 ADA65644:ADA65650 AMW65644:AMW65650 AWS65644:AWS65650 BGO65644:BGO65650 BQK65644:BQK65650 CAG65644:CAG65650 CKC65644:CKC65650 CTY65644:CTY65650 DDU65644:DDU65650 DNQ65644:DNQ65650 DXM65644:DXM65650 EHI65644:EHI65650 ERE65644:ERE65650 FBA65644:FBA65650 FKW65644:FKW65650 FUS65644:FUS65650 GEO65644:GEO65650 GOK65644:GOK65650 GYG65644:GYG65650 HIC65644:HIC65650 HRY65644:HRY65650 IBU65644:IBU65650 ILQ65644:ILQ65650 IVM65644:IVM65650 JFI65644:JFI65650 JPE65644:JPE65650 JZA65644:JZA65650 KIW65644:KIW65650 KSS65644:KSS65650 LCO65644:LCO65650 LMK65644:LMK65650 LWG65644:LWG65650 MGC65644:MGC65650 MPY65644:MPY65650 MZU65644:MZU65650 NJQ65644:NJQ65650 NTM65644:NTM65650 ODI65644:ODI65650 ONE65644:ONE65650 OXA65644:OXA65650 PGW65644:PGW65650 PQS65644:PQS65650 QAO65644:QAO65650 QKK65644:QKK65650 QUG65644:QUG65650 REC65644:REC65650 RNY65644:RNY65650 RXU65644:RXU65650 SHQ65644:SHQ65650 SRM65644:SRM65650 TBI65644:TBI65650 TLE65644:TLE65650 TVA65644:TVA65650 UEW65644:UEW65650 UOS65644:UOS65650 UYO65644:UYO65650 VIK65644:VIK65650 VSG65644:VSG65650 WCC65644:WCC65650 WLY65644:WLY65650 WVU65644:WVU65650 M131180:M131186 JI131180:JI131186 TE131180:TE131186 ADA131180:ADA131186 AMW131180:AMW131186 AWS131180:AWS131186 BGO131180:BGO131186 BQK131180:BQK131186 CAG131180:CAG131186 CKC131180:CKC131186 CTY131180:CTY131186 DDU131180:DDU131186 DNQ131180:DNQ131186 DXM131180:DXM131186 EHI131180:EHI131186 ERE131180:ERE131186 FBA131180:FBA131186 FKW131180:FKW131186 FUS131180:FUS131186 GEO131180:GEO131186 GOK131180:GOK131186 GYG131180:GYG131186 HIC131180:HIC131186 HRY131180:HRY131186 IBU131180:IBU131186 ILQ131180:ILQ131186 IVM131180:IVM131186 JFI131180:JFI131186 JPE131180:JPE131186 JZA131180:JZA131186 KIW131180:KIW131186 KSS131180:KSS131186 LCO131180:LCO131186 LMK131180:LMK131186 LWG131180:LWG131186 MGC131180:MGC131186 MPY131180:MPY131186 MZU131180:MZU131186 NJQ131180:NJQ131186 NTM131180:NTM131186 ODI131180:ODI131186 ONE131180:ONE131186 OXA131180:OXA131186 PGW131180:PGW131186 PQS131180:PQS131186 QAO131180:QAO131186 QKK131180:QKK131186 QUG131180:QUG131186 REC131180:REC131186 RNY131180:RNY131186 RXU131180:RXU131186 SHQ131180:SHQ131186 SRM131180:SRM131186 TBI131180:TBI131186 TLE131180:TLE131186 TVA131180:TVA131186 UEW131180:UEW131186 UOS131180:UOS131186 UYO131180:UYO131186 VIK131180:VIK131186 VSG131180:VSG131186 WCC131180:WCC131186 WLY131180:WLY131186 WVU131180:WVU131186 M196716:M196722 JI196716:JI196722 TE196716:TE196722 ADA196716:ADA196722 AMW196716:AMW196722 AWS196716:AWS196722 BGO196716:BGO196722 BQK196716:BQK196722 CAG196716:CAG196722 CKC196716:CKC196722 CTY196716:CTY196722 DDU196716:DDU196722 DNQ196716:DNQ196722 DXM196716:DXM196722 EHI196716:EHI196722 ERE196716:ERE196722 FBA196716:FBA196722 FKW196716:FKW196722 FUS196716:FUS196722 GEO196716:GEO196722 GOK196716:GOK196722 GYG196716:GYG196722 HIC196716:HIC196722 HRY196716:HRY196722 IBU196716:IBU196722 ILQ196716:ILQ196722 IVM196716:IVM196722 JFI196716:JFI196722 JPE196716:JPE196722 JZA196716:JZA196722 KIW196716:KIW196722 KSS196716:KSS196722 LCO196716:LCO196722 LMK196716:LMK196722 LWG196716:LWG196722 MGC196716:MGC196722 MPY196716:MPY196722 MZU196716:MZU196722 NJQ196716:NJQ196722 NTM196716:NTM196722 ODI196716:ODI196722 ONE196716:ONE196722 OXA196716:OXA196722 PGW196716:PGW196722 PQS196716:PQS196722 QAO196716:QAO196722 QKK196716:QKK196722 QUG196716:QUG196722 REC196716:REC196722 RNY196716:RNY196722 RXU196716:RXU196722 SHQ196716:SHQ196722 SRM196716:SRM196722 TBI196716:TBI196722 TLE196716:TLE196722 TVA196716:TVA196722 UEW196716:UEW196722 UOS196716:UOS196722 UYO196716:UYO196722 VIK196716:VIK196722 VSG196716:VSG196722 WCC196716:WCC196722 WLY196716:WLY196722 WVU196716:WVU196722 M262252:M262258 JI262252:JI262258 TE262252:TE262258 ADA262252:ADA262258 AMW262252:AMW262258 AWS262252:AWS262258 BGO262252:BGO262258 BQK262252:BQK262258 CAG262252:CAG262258 CKC262252:CKC262258 CTY262252:CTY262258 DDU262252:DDU262258 DNQ262252:DNQ262258 DXM262252:DXM262258 EHI262252:EHI262258 ERE262252:ERE262258 FBA262252:FBA262258 FKW262252:FKW262258 FUS262252:FUS262258 GEO262252:GEO262258 GOK262252:GOK262258 GYG262252:GYG262258 HIC262252:HIC262258 HRY262252:HRY262258 IBU262252:IBU262258 ILQ262252:ILQ262258 IVM262252:IVM262258 JFI262252:JFI262258 JPE262252:JPE262258 JZA262252:JZA262258 KIW262252:KIW262258 KSS262252:KSS262258 LCO262252:LCO262258 LMK262252:LMK262258 LWG262252:LWG262258 MGC262252:MGC262258 MPY262252:MPY262258 MZU262252:MZU262258 NJQ262252:NJQ262258 NTM262252:NTM262258 ODI262252:ODI262258 ONE262252:ONE262258 OXA262252:OXA262258 PGW262252:PGW262258 PQS262252:PQS262258 QAO262252:QAO262258 QKK262252:QKK262258 QUG262252:QUG262258 REC262252:REC262258 RNY262252:RNY262258 RXU262252:RXU262258 SHQ262252:SHQ262258 SRM262252:SRM262258 TBI262252:TBI262258 TLE262252:TLE262258 TVA262252:TVA262258 UEW262252:UEW262258 UOS262252:UOS262258 UYO262252:UYO262258 VIK262252:VIK262258 VSG262252:VSG262258 WCC262252:WCC262258 WLY262252:WLY262258 WVU262252:WVU262258 M327788:M327794 JI327788:JI327794 TE327788:TE327794 ADA327788:ADA327794 AMW327788:AMW327794 AWS327788:AWS327794 BGO327788:BGO327794 BQK327788:BQK327794 CAG327788:CAG327794 CKC327788:CKC327794 CTY327788:CTY327794 DDU327788:DDU327794 DNQ327788:DNQ327794 DXM327788:DXM327794 EHI327788:EHI327794 ERE327788:ERE327794 FBA327788:FBA327794 FKW327788:FKW327794 FUS327788:FUS327794 GEO327788:GEO327794 GOK327788:GOK327794 GYG327788:GYG327794 HIC327788:HIC327794 HRY327788:HRY327794 IBU327788:IBU327794 ILQ327788:ILQ327794 IVM327788:IVM327794 JFI327788:JFI327794 JPE327788:JPE327794 JZA327788:JZA327794 KIW327788:KIW327794 KSS327788:KSS327794 LCO327788:LCO327794 LMK327788:LMK327794 LWG327788:LWG327794 MGC327788:MGC327794 MPY327788:MPY327794 MZU327788:MZU327794 NJQ327788:NJQ327794 NTM327788:NTM327794 ODI327788:ODI327794 ONE327788:ONE327794 OXA327788:OXA327794 PGW327788:PGW327794 PQS327788:PQS327794 QAO327788:QAO327794 QKK327788:QKK327794 QUG327788:QUG327794 REC327788:REC327794 RNY327788:RNY327794 RXU327788:RXU327794 SHQ327788:SHQ327794 SRM327788:SRM327794 TBI327788:TBI327794 TLE327788:TLE327794 TVA327788:TVA327794 UEW327788:UEW327794 UOS327788:UOS327794 UYO327788:UYO327794 VIK327788:VIK327794 VSG327788:VSG327794 WCC327788:WCC327794 WLY327788:WLY327794 WVU327788:WVU327794 M393324:M393330 JI393324:JI393330 TE393324:TE393330 ADA393324:ADA393330 AMW393324:AMW393330 AWS393324:AWS393330 BGO393324:BGO393330 BQK393324:BQK393330 CAG393324:CAG393330 CKC393324:CKC393330 CTY393324:CTY393330 DDU393324:DDU393330 DNQ393324:DNQ393330 DXM393324:DXM393330 EHI393324:EHI393330 ERE393324:ERE393330 FBA393324:FBA393330 FKW393324:FKW393330 FUS393324:FUS393330 GEO393324:GEO393330 GOK393324:GOK393330 GYG393324:GYG393330 HIC393324:HIC393330 HRY393324:HRY393330 IBU393324:IBU393330 ILQ393324:ILQ393330 IVM393324:IVM393330 JFI393324:JFI393330 JPE393324:JPE393330 JZA393324:JZA393330 KIW393324:KIW393330 KSS393324:KSS393330 LCO393324:LCO393330 LMK393324:LMK393330 LWG393324:LWG393330 MGC393324:MGC393330 MPY393324:MPY393330 MZU393324:MZU393330 NJQ393324:NJQ393330 NTM393324:NTM393330 ODI393324:ODI393330 ONE393324:ONE393330 OXA393324:OXA393330 PGW393324:PGW393330 PQS393324:PQS393330 QAO393324:QAO393330 QKK393324:QKK393330 QUG393324:QUG393330 REC393324:REC393330 RNY393324:RNY393330 RXU393324:RXU393330 SHQ393324:SHQ393330 SRM393324:SRM393330 TBI393324:TBI393330 TLE393324:TLE393330 TVA393324:TVA393330 UEW393324:UEW393330 UOS393324:UOS393330 UYO393324:UYO393330 VIK393324:VIK393330 VSG393324:VSG393330 WCC393324:WCC393330 WLY393324:WLY393330 WVU393324:WVU393330 M458860:M458866 JI458860:JI458866 TE458860:TE458866 ADA458860:ADA458866 AMW458860:AMW458866 AWS458860:AWS458866 BGO458860:BGO458866 BQK458860:BQK458866 CAG458860:CAG458866 CKC458860:CKC458866 CTY458860:CTY458866 DDU458860:DDU458866 DNQ458860:DNQ458866 DXM458860:DXM458866 EHI458860:EHI458866 ERE458860:ERE458866 FBA458860:FBA458866 FKW458860:FKW458866 FUS458860:FUS458866 GEO458860:GEO458866 GOK458860:GOK458866 GYG458860:GYG458866 HIC458860:HIC458866 HRY458860:HRY458866 IBU458860:IBU458866 ILQ458860:ILQ458866 IVM458860:IVM458866 JFI458860:JFI458866 JPE458860:JPE458866 JZA458860:JZA458866 KIW458860:KIW458866 KSS458860:KSS458866 LCO458860:LCO458866 LMK458860:LMK458866 LWG458860:LWG458866 MGC458860:MGC458866 MPY458860:MPY458866 MZU458860:MZU458866 NJQ458860:NJQ458866 NTM458860:NTM458866 ODI458860:ODI458866 ONE458860:ONE458866 OXA458860:OXA458866 PGW458860:PGW458866 PQS458860:PQS458866 QAO458860:QAO458866 QKK458860:QKK458866 QUG458860:QUG458866 REC458860:REC458866 RNY458860:RNY458866 RXU458860:RXU458866 SHQ458860:SHQ458866 SRM458860:SRM458866 TBI458860:TBI458866 TLE458860:TLE458866 TVA458860:TVA458866 UEW458860:UEW458866 UOS458860:UOS458866 UYO458860:UYO458866 VIK458860:VIK458866 VSG458860:VSG458866 WCC458860:WCC458866 WLY458860:WLY458866 WVU458860:WVU458866 M524396:M524402 JI524396:JI524402 TE524396:TE524402 ADA524396:ADA524402 AMW524396:AMW524402 AWS524396:AWS524402 BGO524396:BGO524402 BQK524396:BQK524402 CAG524396:CAG524402 CKC524396:CKC524402 CTY524396:CTY524402 DDU524396:DDU524402 DNQ524396:DNQ524402 DXM524396:DXM524402 EHI524396:EHI524402 ERE524396:ERE524402 FBA524396:FBA524402 FKW524396:FKW524402 FUS524396:FUS524402 GEO524396:GEO524402 GOK524396:GOK524402 GYG524396:GYG524402 HIC524396:HIC524402 HRY524396:HRY524402 IBU524396:IBU524402 ILQ524396:ILQ524402 IVM524396:IVM524402 JFI524396:JFI524402 JPE524396:JPE524402 JZA524396:JZA524402 KIW524396:KIW524402 KSS524396:KSS524402 LCO524396:LCO524402 LMK524396:LMK524402 LWG524396:LWG524402 MGC524396:MGC524402 MPY524396:MPY524402 MZU524396:MZU524402 NJQ524396:NJQ524402 NTM524396:NTM524402 ODI524396:ODI524402 ONE524396:ONE524402 OXA524396:OXA524402 PGW524396:PGW524402 PQS524396:PQS524402 QAO524396:QAO524402 QKK524396:QKK524402 QUG524396:QUG524402 REC524396:REC524402 RNY524396:RNY524402 RXU524396:RXU524402 SHQ524396:SHQ524402 SRM524396:SRM524402 TBI524396:TBI524402 TLE524396:TLE524402 TVA524396:TVA524402 UEW524396:UEW524402 UOS524396:UOS524402 UYO524396:UYO524402 VIK524396:VIK524402 VSG524396:VSG524402 WCC524396:WCC524402 WLY524396:WLY524402 WVU524396:WVU524402 M589932:M589938 JI589932:JI589938 TE589932:TE589938 ADA589932:ADA589938 AMW589932:AMW589938 AWS589932:AWS589938 BGO589932:BGO589938 BQK589932:BQK589938 CAG589932:CAG589938 CKC589932:CKC589938 CTY589932:CTY589938 DDU589932:DDU589938 DNQ589932:DNQ589938 DXM589932:DXM589938 EHI589932:EHI589938 ERE589932:ERE589938 FBA589932:FBA589938 FKW589932:FKW589938 FUS589932:FUS589938 GEO589932:GEO589938 GOK589932:GOK589938 GYG589932:GYG589938 HIC589932:HIC589938 HRY589932:HRY589938 IBU589932:IBU589938 ILQ589932:ILQ589938 IVM589932:IVM589938 JFI589932:JFI589938 JPE589932:JPE589938 JZA589932:JZA589938 KIW589932:KIW589938 KSS589932:KSS589938 LCO589932:LCO589938 LMK589932:LMK589938 LWG589932:LWG589938 MGC589932:MGC589938 MPY589932:MPY589938 MZU589932:MZU589938 NJQ589932:NJQ589938 NTM589932:NTM589938 ODI589932:ODI589938 ONE589932:ONE589938 OXA589932:OXA589938 PGW589932:PGW589938 PQS589932:PQS589938 QAO589932:QAO589938 QKK589932:QKK589938 QUG589932:QUG589938 REC589932:REC589938 RNY589932:RNY589938 RXU589932:RXU589938 SHQ589932:SHQ589938 SRM589932:SRM589938 TBI589932:TBI589938 TLE589932:TLE589938 TVA589932:TVA589938 UEW589932:UEW589938 UOS589932:UOS589938 UYO589932:UYO589938 VIK589932:VIK589938 VSG589932:VSG589938 WCC589932:WCC589938 WLY589932:WLY589938 WVU589932:WVU589938 M655468:M655474 JI655468:JI655474 TE655468:TE655474 ADA655468:ADA655474 AMW655468:AMW655474 AWS655468:AWS655474 BGO655468:BGO655474 BQK655468:BQK655474 CAG655468:CAG655474 CKC655468:CKC655474 CTY655468:CTY655474 DDU655468:DDU655474 DNQ655468:DNQ655474 DXM655468:DXM655474 EHI655468:EHI655474 ERE655468:ERE655474 FBA655468:FBA655474 FKW655468:FKW655474 FUS655468:FUS655474 GEO655468:GEO655474 GOK655468:GOK655474 GYG655468:GYG655474 HIC655468:HIC655474 HRY655468:HRY655474 IBU655468:IBU655474 ILQ655468:ILQ655474 IVM655468:IVM655474 JFI655468:JFI655474 JPE655468:JPE655474 JZA655468:JZA655474 KIW655468:KIW655474 KSS655468:KSS655474 LCO655468:LCO655474 LMK655468:LMK655474 LWG655468:LWG655474 MGC655468:MGC655474 MPY655468:MPY655474 MZU655468:MZU655474 NJQ655468:NJQ655474 NTM655468:NTM655474 ODI655468:ODI655474 ONE655468:ONE655474 OXA655468:OXA655474 PGW655468:PGW655474 PQS655468:PQS655474 QAO655468:QAO655474 QKK655468:QKK655474 QUG655468:QUG655474 REC655468:REC655474 RNY655468:RNY655474 RXU655468:RXU655474 SHQ655468:SHQ655474 SRM655468:SRM655474 TBI655468:TBI655474 TLE655468:TLE655474 TVA655468:TVA655474 UEW655468:UEW655474 UOS655468:UOS655474 UYO655468:UYO655474 VIK655468:VIK655474 VSG655468:VSG655474 WCC655468:WCC655474 WLY655468:WLY655474 WVU655468:WVU655474 M721004:M721010 JI721004:JI721010 TE721004:TE721010 ADA721004:ADA721010 AMW721004:AMW721010 AWS721004:AWS721010 BGO721004:BGO721010 BQK721004:BQK721010 CAG721004:CAG721010 CKC721004:CKC721010 CTY721004:CTY721010 DDU721004:DDU721010 DNQ721004:DNQ721010 DXM721004:DXM721010 EHI721004:EHI721010 ERE721004:ERE721010 FBA721004:FBA721010 FKW721004:FKW721010 FUS721004:FUS721010 GEO721004:GEO721010 GOK721004:GOK721010 GYG721004:GYG721010 HIC721004:HIC721010 HRY721004:HRY721010 IBU721004:IBU721010 ILQ721004:ILQ721010 IVM721004:IVM721010 JFI721004:JFI721010 JPE721004:JPE721010 JZA721004:JZA721010 KIW721004:KIW721010 KSS721004:KSS721010 LCO721004:LCO721010 LMK721004:LMK721010 LWG721004:LWG721010 MGC721004:MGC721010 MPY721004:MPY721010 MZU721004:MZU721010 NJQ721004:NJQ721010 NTM721004:NTM721010 ODI721004:ODI721010 ONE721004:ONE721010 OXA721004:OXA721010 PGW721004:PGW721010 PQS721004:PQS721010 QAO721004:QAO721010 QKK721004:QKK721010 QUG721004:QUG721010 REC721004:REC721010 RNY721004:RNY721010 RXU721004:RXU721010 SHQ721004:SHQ721010 SRM721004:SRM721010 TBI721004:TBI721010 TLE721004:TLE721010 TVA721004:TVA721010 UEW721004:UEW721010 UOS721004:UOS721010 UYO721004:UYO721010 VIK721004:VIK721010 VSG721004:VSG721010 WCC721004:WCC721010 WLY721004:WLY721010 WVU721004:WVU721010 M786540:M786546 JI786540:JI786546 TE786540:TE786546 ADA786540:ADA786546 AMW786540:AMW786546 AWS786540:AWS786546 BGO786540:BGO786546 BQK786540:BQK786546 CAG786540:CAG786546 CKC786540:CKC786546 CTY786540:CTY786546 DDU786540:DDU786546 DNQ786540:DNQ786546 DXM786540:DXM786546 EHI786540:EHI786546 ERE786540:ERE786546 FBA786540:FBA786546 FKW786540:FKW786546 FUS786540:FUS786546 GEO786540:GEO786546 GOK786540:GOK786546 GYG786540:GYG786546 HIC786540:HIC786546 HRY786540:HRY786546 IBU786540:IBU786546 ILQ786540:ILQ786546 IVM786540:IVM786546 JFI786540:JFI786546 JPE786540:JPE786546 JZA786540:JZA786546 KIW786540:KIW786546 KSS786540:KSS786546 LCO786540:LCO786546 LMK786540:LMK786546 LWG786540:LWG786546 MGC786540:MGC786546 MPY786540:MPY786546 MZU786540:MZU786546 NJQ786540:NJQ786546 NTM786540:NTM786546 ODI786540:ODI786546 ONE786540:ONE786546 OXA786540:OXA786546 PGW786540:PGW786546 PQS786540:PQS786546 QAO786540:QAO786546 QKK786540:QKK786546 QUG786540:QUG786546 REC786540:REC786546 RNY786540:RNY786546 RXU786540:RXU786546 SHQ786540:SHQ786546 SRM786540:SRM786546 TBI786540:TBI786546 TLE786540:TLE786546 TVA786540:TVA786546 UEW786540:UEW786546 UOS786540:UOS786546 UYO786540:UYO786546 VIK786540:VIK786546 VSG786540:VSG786546 WCC786540:WCC786546 WLY786540:WLY786546 WVU786540:WVU786546 M852076:M852082 JI852076:JI852082 TE852076:TE852082 ADA852076:ADA852082 AMW852076:AMW852082 AWS852076:AWS852082 BGO852076:BGO852082 BQK852076:BQK852082 CAG852076:CAG852082 CKC852076:CKC852082 CTY852076:CTY852082 DDU852076:DDU852082 DNQ852076:DNQ852082 DXM852076:DXM852082 EHI852076:EHI852082 ERE852076:ERE852082 FBA852076:FBA852082 FKW852076:FKW852082 FUS852076:FUS852082 GEO852076:GEO852082 GOK852076:GOK852082 GYG852076:GYG852082 HIC852076:HIC852082 HRY852076:HRY852082 IBU852076:IBU852082 ILQ852076:ILQ852082 IVM852076:IVM852082 JFI852076:JFI852082 JPE852076:JPE852082 JZA852076:JZA852082 KIW852076:KIW852082 KSS852076:KSS852082 LCO852076:LCO852082 LMK852076:LMK852082 LWG852076:LWG852082 MGC852076:MGC852082 MPY852076:MPY852082 MZU852076:MZU852082 NJQ852076:NJQ852082 NTM852076:NTM852082 ODI852076:ODI852082 ONE852076:ONE852082 OXA852076:OXA852082 PGW852076:PGW852082 PQS852076:PQS852082 QAO852076:QAO852082 QKK852076:QKK852082 QUG852076:QUG852082 REC852076:REC852082 RNY852076:RNY852082 RXU852076:RXU852082 SHQ852076:SHQ852082 SRM852076:SRM852082 TBI852076:TBI852082 TLE852076:TLE852082 TVA852076:TVA852082 UEW852076:UEW852082 UOS852076:UOS852082 UYO852076:UYO852082 VIK852076:VIK852082 VSG852076:VSG852082 WCC852076:WCC852082 WLY852076:WLY852082 WVU852076:WVU852082 M917612:M917618 JI917612:JI917618 TE917612:TE917618 ADA917612:ADA917618 AMW917612:AMW917618 AWS917612:AWS917618 BGO917612:BGO917618 BQK917612:BQK917618 CAG917612:CAG917618 CKC917612:CKC917618 CTY917612:CTY917618 DDU917612:DDU917618 DNQ917612:DNQ917618 DXM917612:DXM917618 EHI917612:EHI917618 ERE917612:ERE917618 FBA917612:FBA917618 FKW917612:FKW917618 FUS917612:FUS917618 GEO917612:GEO917618 GOK917612:GOK917618 GYG917612:GYG917618 HIC917612:HIC917618 HRY917612:HRY917618 IBU917612:IBU917618 ILQ917612:ILQ917618 IVM917612:IVM917618 JFI917612:JFI917618 JPE917612:JPE917618 JZA917612:JZA917618 KIW917612:KIW917618 KSS917612:KSS917618 LCO917612:LCO917618 LMK917612:LMK917618 LWG917612:LWG917618 MGC917612:MGC917618 MPY917612:MPY917618 MZU917612:MZU917618 NJQ917612:NJQ917618 NTM917612:NTM917618 ODI917612:ODI917618 ONE917612:ONE917618 OXA917612:OXA917618 PGW917612:PGW917618 PQS917612:PQS917618 QAO917612:QAO917618 QKK917612:QKK917618 QUG917612:QUG917618 REC917612:REC917618 RNY917612:RNY917618 RXU917612:RXU917618 SHQ917612:SHQ917618 SRM917612:SRM917618 TBI917612:TBI917618 TLE917612:TLE917618 TVA917612:TVA917618 UEW917612:UEW917618 UOS917612:UOS917618 UYO917612:UYO917618 VIK917612:VIK917618 VSG917612:VSG917618 WCC917612:WCC917618 WLY917612:WLY917618 WVU917612:WVU917618 M983148:M983154 JI983148:JI983154 TE983148:TE983154 ADA983148:ADA983154 AMW983148:AMW983154 AWS983148:AWS983154 BGO983148:BGO983154 BQK983148:BQK983154 CAG983148:CAG983154 CKC983148:CKC983154 CTY983148:CTY983154 DDU983148:DDU983154 DNQ983148:DNQ983154 DXM983148:DXM983154 EHI983148:EHI983154 ERE983148:ERE983154 FBA983148:FBA983154 FKW983148:FKW983154 FUS983148:FUS983154 GEO983148:GEO983154 GOK983148:GOK983154 GYG983148:GYG983154 HIC983148:HIC983154 HRY983148:HRY983154 IBU983148:IBU983154 ILQ983148:ILQ983154 IVM983148:IVM983154 JFI983148:JFI983154 JPE983148:JPE983154 JZA983148:JZA983154 KIW983148:KIW983154 KSS983148:KSS983154 LCO983148:LCO983154 LMK983148:LMK983154 LWG983148:LWG983154 MGC983148:MGC983154 MPY983148:MPY983154 MZU983148:MZU983154 NJQ983148:NJQ983154 NTM983148:NTM983154 ODI983148:ODI983154 ONE983148:ONE983154 OXA983148:OXA983154 PGW983148:PGW983154 PQS983148:PQS983154 QAO983148:QAO983154 QKK983148:QKK983154 QUG983148:QUG983154 REC983148:REC983154 RNY983148:RNY983154 RXU983148:RXU983154 SHQ983148:SHQ983154 SRM983148:SRM983154 TBI983148:TBI983154 TLE983148:TLE983154 TVA983148:TVA983154 UEW983148:UEW983154 UOS983148:UOS983154 UYO983148:UYO983154 VIK983148:VIK983154 VSG983148:VSG983154 WCC983148:WCC983154 WLY983148:WLY983154 WVU983148:WVU983154 I118:I123 JE118:JE123 TA118:TA123 ACW118:ACW123 AMS118:AMS123 AWO118:AWO123 BGK118:BGK123 BQG118:BQG123 CAC118:CAC123 CJY118:CJY123 CTU118:CTU123 DDQ118:DDQ123 DNM118:DNM123 DXI118:DXI123 EHE118:EHE123 ERA118:ERA123 FAW118:FAW123 FKS118:FKS123 FUO118:FUO123 GEK118:GEK123 GOG118:GOG123 GYC118:GYC123 HHY118:HHY123 HRU118:HRU123 IBQ118:IBQ123 ILM118:ILM123 IVI118:IVI123 JFE118:JFE123 JPA118:JPA123 JYW118:JYW123 KIS118:KIS123 KSO118:KSO123 LCK118:LCK123 LMG118:LMG123 LWC118:LWC123 MFY118:MFY123 MPU118:MPU123 MZQ118:MZQ123 NJM118:NJM123 NTI118:NTI123 ODE118:ODE123 ONA118:ONA123 OWW118:OWW123 PGS118:PGS123 PQO118:PQO123 QAK118:QAK123 QKG118:QKG123 QUC118:QUC123 RDY118:RDY123 RNU118:RNU123 RXQ118:RXQ123 SHM118:SHM123 SRI118:SRI123 TBE118:TBE123 TLA118:TLA123 TUW118:TUW123 UES118:UES123 UOO118:UOO123 UYK118:UYK123 VIG118:VIG123 VSC118:VSC123 WBY118:WBY123 WLU118:WLU123 WVQ118:WVQ123 I65654:I65659 JE65654:JE65659 TA65654:TA65659 ACW65654:ACW65659 AMS65654:AMS65659 AWO65654:AWO65659 BGK65654:BGK65659 BQG65654:BQG65659 CAC65654:CAC65659 CJY65654:CJY65659 CTU65654:CTU65659 DDQ65654:DDQ65659 DNM65654:DNM65659 DXI65654:DXI65659 EHE65654:EHE65659 ERA65654:ERA65659 FAW65654:FAW65659 FKS65654:FKS65659 FUO65654:FUO65659 GEK65654:GEK65659 GOG65654:GOG65659 GYC65654:GYC65659 HHY65654:HHY65659 HRU65654:HRU65659 IBQ65654:IBQ65659 ILM65654:ILM65659 IVI65654:IVI65659 JFE65654:JFE65659 JPA65654:JPA65659 JYW65654:JYW65659 KIS65654:KIS65659 KSO65654:KSO65659 LCK65654:LCK65659 LMG65654:LMG65659 LWC65654:LWC65659 MFY65654:MFY65659 MPU65654:MPU65659 MZQ65654:MZQ65659 NJM65654:NJM65659 NTI65654:NTI65659 ODE65654:ODE65659 ONA65654:ONA65659 OWW65654:OWW65659 PGS65654:PGS65659 PQO65654:PQO65659 QAK65654:QAK65659 QKG65654:QKG65659 QUC65654:QUC65659 RDY65654:RDY65659 RNU65654:RNU65659 RXQ65654:RXQ65659 SHM65654:SHM65659 SRI65654:SRI65659 TBE65654:TBE65659 TLA65654:TLA65659 TUW65654:TUW65659 UES65654:UES65659 UOO65654:UOO65659 UYK65654:UYK65659 VIG65654:VIG65659 VSC65654:VSC65659 WBY65654:WBY65659 WLU65654:WLU65659 WVQ65654:WVQ65659 I131190:I131195 JE131190:JE131195 TA131190:TA131195 ACW131190:ACW131195 AMS131190:AMS131195 AWO131190:AWO131195 BGK131190:BGK131195 BQG131190:BQG131195 CAC131190:CAC131195 CJY131190:CJY131195 CTU131190:CTU131195 DDQ131190:DDQ131195 DNM131190:DNM131195 DXI131190:DXI131195 EHE131190:EHE131195 ERA131190:ERA131195 FAW131190:FAW131195 FKS131190:FKS131195 FUO131190:FUO131195 GEK131190:GEK131195 GOG131190:GOG131195 GYC131190:GYC131195 HHY131190:HHY131195 HRU131190:HRU131195 IBQ131190:IBQ131195 ILM131190:ILM131195 IVI131190:IVI131195 JFE131190:JFE131195 JPA131190:JPA131195 JYW131190:JYW131195 KIS131190:KIS131195 KSO131190:KSO131195 LCK131190:LCK131195 LMG131190:LMG131195 LWC131190:LWC131195 MFY131190:MFY131195 MPU131190:MPU131195 MZQ131190:MZQ131195 NJM131190:NJM131195 NTI131190:NTI131195 ODE131190:ODE131195 ONA131190:ONA131195 OWW131190:OWW131195 PGS131190:PGS131195 PQO131190:PQO131195 QAK131190:QAK131195 QKG131190:QKG131195 QUC131190:QUC131195 RDY131190:RDY131195 RNU131190:RNU131195 RXQ131190:RXQ131195 SHM131190:SHM131195 SRI131190:SRI131195 TBE131190:TBE131195 TLA131190:TLA131195 TUW131190:TUW131195 UES131190:UES131195 UOO131190:UOO131195 UYK131190:UYK131195 VIG131190:VIG131195 VSC131190:VSC131195 WBY131190:WBY131195 WLU131190:WLU131195 WVQ131190:WVQ131195 I196726:I196731 JE196726:JE196731 TA196726:TA196731 ACW196726:ACW196731 AMS196726:AMS196731 AWO196726:AWO196731 BGK196726:BGK196731 BQG196726:BQG196731 CAC196726:CAC196731 CJY196726:CJY196731 CTU196726:CTU196731 DDQ196726:DDQ196731 DNM196726:DNM196731 DXI196726:DXI196731 EHE196726:EHE196731 ERA196726:ERA196731 FAW196726:FAW196731 FKS196726:FKS196731 FUO196726:FUO196731 GEK196726:GEK196731 GOG196726:GOG196731 GYC196726:GYC196731 HHY196726:HHY196731 HRU196726:HRU196731 IBQ196726:IBQ196731 ILM196726:ILM196731 IVI196726:IVI196731 JFE196726:JFE196731 JPA196726:JPA196731 JYW196726:JYW196731 KIS196726:KIS196731 KSO196726:KSO196731 LCK196726:LCK196731 LMG196726:LMG196731 LWC196726:LWC196731 MFY196726:MFY196731 MPU196726:MPU196731 MZQ196726:MZQ196731 NJM196726:NJM196731 NTI196726:NTI196731 ODE196726:ODE196731 ONA196726:ONA196731 OWW196726:OWW196731 PGS196726:PGS196731 PQO196726:PQO196731 QAK196726:QAK196731 QKG196726:QKG196731 QUC196726:QUC196731 RDY196726:RDY196731 RNU196726:RNU196731 RXQ196726:RXQ196731 SHM196726:SHM196731 SRI196726:SRI196731 TBE196726:TBE196731 TLA196726:TLA196731 TUW196726:TUW196731 UES196726:UES196731 UOO196726:UOO196731 UYK196726:UYK196731 VIG196726:VIG196731 VSC196726:VSC196731 WBY196726:WBY196731 WLU196726:WLU196731 WVQ196726:WVQ196731 I262262:I262267 JE262262:JE262267 TA262262:TA262267 ACW262262:ACW262267 AMS262262:AMS262267 AWO262262:AWO262267 BGK262262:BGK262267 BQG262262:BQG262267 CAC262262:CAC262267 CJY262262:CJY262267 CTU262262:CTU262267 DDQ262262:DDQ262267 DNM262262:DNM262267 DXI262262:DXI262267 EHE262262:EHE262267 ERA262262:ERA262267 FAW262262:FAW262267 FKS262262:FKS262267 FUO262262:FUO262267 GEK262262:GEK262267 GOG262262:GOG262267 GYC262262:GYC262267 HHY262262:HHY262267 HRU262262:HRU262267 IBQ262262:IBQ262267 ILM262262:ILM262267 IVI262262:IVI262267 JFE262262:JFE262267 JPA262262:JPA262267 JYW262262:JYW262267 KIS262262:KIS262267 KSO262262:KSO262267 LCK262262:LCK262267 LMG262262:LMG262267 LWC262262:LWC262267 MFY262262:MFY262267 MPU262262:MPU262267 MZQ262262:MZQ262267 NJM262262:NJM262267 NTI262262:NTI262267 ODE262262:ODE262267 ONA262262:ONA262267 OWW262262:OWW262267 PGS262262:PGS262267 PQO262262:PQO262267 QAK262262:QAK262267 QKG262262:QKG262267 QUC262262:QUC262267 RDY262262:RDY262267 RNU262262:RNU262267 RXQ262262:RXQ262267 SHM262262:SHM262267 SRI262262:SRI262267 TBE262262:TBE262267 TLA262262:TLA262267 TUW262262:TUW262267 UES262262:UES262267 UOO262262:UOO262267 UYK262262:UYK262267 VIG262262:VIG262267 VSC262262:VSC262267 WBY262262:WBY262267 WLU262262:WLU262267 WVQ262262:WVQ262267 I327798:I327803 JE327798:JE327803 TA327798:TA327803 ACW327798:ACW327803 AMS327798:AMS327803 AWO327798:AWO327803 BGK327798:BGK327803 BQG327798:BQG327803 CAC327798:CAC327803 CJY327798:CJY327803 CTU327798:CTU327803 DDQ327798:DDQ327803 DNM327798:DNM327803 DXI327798:DXI327803 EHE327798:EHE327803 ERA327798:ERA327803 FAW327798:FAW327803 FKS327798:FKS327803 FUO327798:FUO327803 GEK327798:GEK327803 GOG327798:GOG327803 GYC327798:GYC327803 HHY327798:HHY327803 HRU327798:HRU327803 IBQ327798:IBQ327803 ILM327798:ILM327803 IVI327798:IVI327803 JFE327798:JFE327803 JPA327798:JPA327803 JYW327798:JYW327803 KIS327798:KIS327803 KSO327798:KSO327803 LCK327798:LCK327803 LMG327798:LMG327803 LWC327798:LWC327803 MFY327798:MFY327803 MPU327798:MPU327803 MZQ327798:MZQ327803 NJM327798:NJM327803 NTI327798:NTI327803 ODE327798:ODE327803 ONA327798:ONA327803 OWW327798:OWW327803 PGS327798:PGS327803 PQO327798:PQO327803 QAK327798:QAK327803 QKG327798:QKG327803 QUC327798:QUC327803 RDY327798:RDY327803 RNU327798:RNU327803 RXQ327798:RXQ327803 SHM327798:SHM327803 SRI327798:SRI327803 TBE327798:TBE327803 TLA327798:TLA327803 TUW327798:TUW327803 UES327798:UES327803 UOO327798:UOO327803 UYK327798:UYK327803 VIG327798:VIG327803 VSC327798:VSC327803 WBY327798:WBY327803 WLU327798:WLU327803 WVQ327798:WVQ327803 I393334:I393339 JE393334:JE393339 TA393334:TA393339 ACW393334:ACW393339 AMS393334:AMS393339 AWO393334:AWO393339 BGK393334:BGK393339 BQG393334:BQG393339 CAC393334:CAC393339 CJY393334:CJY393339 CTU393334:CTU393339 DDQ393334:DDQ393339 DNM393334:DNM393339 DXI393334:DXI393339 EHE393334:EHE393339 ERA393334:ERA393339 FAW393334:FAW393339 FKS393334:FKS393339 FUO393334:FUO393339 GEK393334:GEK393339 GOG393334:GOG393339 GYC393334:GYC393339 HHY393334:HHY393339 HRU393334:HRU393339 IBQ393334:IBQ393339 ILM393334:ILM393339 IVI393334:IVI393339 JFE393334:JFE393339 JPA393334:JPA393339 JYW393334:JYW393339 KIS393334:KIS393339 KSO393334:KSO393339 LCK393334:LCK393339 LMG393334:LMG393339 LWC393334:LWC393339 MFY393334:MFY393339 MPU393334:MPU393339 MZQ393334:MZQ393339 NJM393334:NJM393339 NTI393334:NTI393339 ODE393334:ODE393339 ONA393334:ONA393339 OWW393334:OWW393339 PGS393334:PGS393339 PQO393334:PQO393339 QAK393334:QAK393339 QKG393334:QKG393339 QUC393334:QUC393339 RDY393334:RDY393339 RNU393334:RNU393339 RXQ393334:RXQ393339 SHM393334:SHM393339 SRI393334:SRI393339 TBE393334:TBE393339 TLA393334:TLA393339 TUW393334:TUW393339 UES393334:UES393339 UOO393334:UOO393339 UYK393334:UYK393339 VIG393334:VIG393339 VSC393334:VSC393339 WBY393334:WBY393339 WLU393334:WLU393339 WVQ393334:WVQ393339 I458870:I458875 JE458870:JE458875 TA458870:TA458875 ACW458870:ACW458875 AMS458870:AMS458875 AWO458870:AWO458875 BGK458870:BGK458875 BQG458870:BQG458875 CAC458870:CAC458875 CJY458870:CJY458875 CTU458870:CTU458875 DDQ458870:DDQ458875 DNM458870:DNM458875 DXI458870:DXI458875 EHE458870:EHE458875 ERA458870:ERA458875 FAW458870:FAW458875 FKS458870:FKS458875 FUO458870:FUO458875 GEK458870:GEK458875 GOG458870:GOG458875 GYC458870:GYC458875 HHY458870:HHY458875 HRU458870:HRU458875 IBQ458870:IBQ458875 ILM458870:ILM458875 IVI458870:IVI458875 JFE458870:JFE458875 JPA458870:JPA458875 JYW458870:JYW458875 KIS458870:KIS458875 KSO458870:KSO458875 LCK458870:LCK458875 LMG458870:LMG458875 LWC458870:LWC458875 MFY458870:MFY458875 MPU458870:MPU458875 MZQ458870:MZQ458875 NJM458870:NJM458875 NTI458870:NTI458875 ODE458870:ODE458875 ONA458870:ONA458875 OWW458870:OWW458875 PGS458870:PGS458875 PQO458870:PQO458875 QAK458870:QAK458875 QKG458870:QKG458875 QUC458870:QUC458875 RDY458870:RDY458875 RNU458870:RNU458875 RXQ458870:RXQ458875 SHM458870:SHM458875 SRI458870:SRI458875 TBE458870:TBE458875 TLA458870:TLA458875 TUW458870:TUW458875 UES458870:UES458875 UOO458870:UOO458875 UYK458870:UYK458875 VIG458870:VIG458875 VSC458870:VSC458875 WBY458870:WBY458875 WLU458870:WLU458875 WVQ458870:WVQ458875 I524406:I524411 JE524406:JE524411 TA524406:TA524411 ACW524406:ACW524411 AMS524406:AMS524411 AWO524406:AWO524411 BGK524406:BGK524411 BQG524406:BQG524411 CAC524406:CAC524411 CJY524406:CJY524411 CTU524406:CTU524411 DDQ524406:DDQ524411 DNM524406:DNM524411 DXI524406:DXI524411 EHE524406:EHE524411 ERA524406:ERA524411 FAW524406:FAW524411 FKS524406:FKS524411 FUO524406:FUO524411 GEK524406:GEK524411 GOG524406:GOG524411 GYC524406:GYC524411 HHY524406:HHY524411 HRU524406:HRU524411 IBQ524406:IBQ524411 ILM524406:ILM524411 IVI524406:IVI524411 JFE524406:JFE524411 JPA524406:JPA524411 JYW524406:JYW524411 KIS524406:KIS524411 KSO524406:KSO524411 LCK524406:LCK524411 LMG524406:LMG524411 LWC524406:LWC524411 MFY524406:MFY524411 MPU524406:MPU524411 MZQ524406:MZQ524411 NJM524406:NJM524411 NTI524406:NTI524411 ODE524406:ODE524411 ONA524406:ONA524411 OWW524406:OWW524411 PGS524406:PGS524411 PQO524406:PQO524411 QAK524406:QAK524411 QKG524406:QKG524411 QUC524406:QUC524411 RDY524406:RDY524411 RNU524406:RNU524411 RXQ524406:RXQ524411 SHM524406:SHM524411 SRI524406:SRI524411 TBE524406:TBE524411 TLA524406:TLA524411 TUW524406:TUW524411 UES524406:UES524411 UOO524406:UOO524411 UYK524406:UYK524411 VIG524406:VIG524411 VSC524406:VSC524411 WBY524406:WBY524411 WLU524406:WLU524411 WVQ524406:WVQ524411 I589942:I589947 JE589942:JE589947 TA589942:TA589947 ACW589942:ACW589947 AMS589942:AMS589947 AWO589942:AWO589947 BGK589942:BGK589947 BQG589942:BQG589947 CAC589942:CAC589947 CJY589942:CJY589947 CTU589942:CTU589947 DDQ589942:DDQ589947 DNM589942:DNM589947 DXI589942:DXI589947 EHE589942:EHE589947 ERA589942:ERA589947 FAW589942:FAW589947 FKS589942:FKS589947 FUO589942:FUO589947 GEK589942:GEK589947 GOG589942:GOG589947 GYC589942:GYC589947 HHY589942:HHY589947 HRU589942:HRU589947 IBQ589942:IBQ589947 ILM589942:ILM589947 IVI589942:IVI589947 JFE589942:JFE589947 JPA589942:JPA589947 JYW589942:JYW589947 KIS589942:KIS589947 KSO589942:KSO589947 LCK589942:LCK589947 LMG589942:LMG589947 LWC589942:LWC589947 MFY589942:MFY589947 MPU589942:MPU589947 MZQ589942:MZQ589947 NJM589942:NJM589947 NTI589942:NTI589947 ODE589942:ODE589947 ONA589942:ONA589947 OWW589942:OWW589947 PGS589942:PGS589947 PQO589942:PQO589947 QAK589942:QAK589947 QKG589942:QKG589947 QUC589942:QUC589947 RDY589942:RDY589947 RNU589942:RNU589947 RXQ589942:RXQ589947 SHM589942:SHM589947 SRI589942:SRI589947 TBE589942:TBE589947 TLA589942:TLA589947 TUW589942:TUW589947 UES589942:UES589947 UOO589942:UOO589947 UYK589942:UYK589947 VIG589942:VIG589947 VSC589942:VSC589947 WBY589942:WBY589947 WLU589942:WLU589947 WVQ589942:WVQ589947 I655478:I655483 JE655478:JE655483 TA655478:TA655483 ACW655478:ACW655483 AMS655478:AMS655483 AWO655478:AWO655483 BGK655478:BGK655483 BQG655478:BQG655483 CAC655478:CAC655483 CJY655478:CJY655483 CTU655478:CTU655483 DDQ655478:DDQ655483 DNM655478:DNM655483 DXI655478:DXI655483 EHE655478:EHE655483 ERA655478:ERA655483 FAW655478:FAW655483 FKS655478:FKS655483 FUO655478:FUO655483 GEK655478:GEK655483 GOG655478:GOG655483 GYC655478:GYC655483 HHY655478:HHY655483 HRU655478:HRU655483 IBQ655478:IBQ655483 ILM655478:ILM655483 IVI655478:IVI655483 JFE655478:JFE655483 JPA655478:JPA655483 JYW655478:JYW655483 KIS655478:KIS655483 KSO655478:KSO655483 LCK655478:LCK655483 LMG655478:LMG655483 LWC655478:LWC655483 MFY655478:MFY655483 MPU655478:MPU655483 MZQ655478:MZQ655483 NJM655478:NJM655483 NTI655478:NTI655483 ODE655478:ODE655483 ONA655478:ONA655483 OWW655478:OWW655483 PGS655478:PGS655483 PQO655478:PQO655483 QAK655478:QAK655483 QKG655478:QKG655483 QUC655478:QUC655483 RDY655478:RDY655483 RNU655478:RNU655483 RXQ655478:RXQ655483 SHM655478:SHM655483 SRI655478:SRI655483 TBE655478:TBE655483 TLA655478:TLA655483 TUW655478:TUW655483 UES655478:UES655483 UOO655478:UOO655483 UYK655478:UYK655483 VIG655478:VIG655483 VSC655478:VSC655483 WBY655478:WBY655483 WLU655478:WLU655483 WVQ655478:WVQ655483 I721014:I721019 JE721014:JE721019 TA721014:TA721019 ACW721014:ACW721019 AMS721014:AMS721019 AWO721014:AWO721019 BGK721014:BGK721019 BQG721014:BQG721019 CAC721014:CAC721019 CJY721014:CJY721019 CTU721014:CTU721019 DDQ721014:DDQ721019 DNM721014:DNM721019 DXI721014:DXI721019 EHE721014:EHE721019 ERA721014:ERA721019 FAW721014:FAW721019 FKS721014:FKS721019 FUO721014:FUO721019 GEK721014:GEK721019 GOG721014:GOG721019 GYC721014:GYC721019 HHY721014:HHY721019 HRU721014:HRU721019 IBQ721014:IBQ721019 ILM721014:ILM721019 IVI721014:IVI721019 JFE721014:JFE721019 JPA721014:JPA721019 JYW721014:JYW721019 KIS721014:KIS721019 KSO721014:KSO721019 LCK721014:LCK721019 LMG721014:LMG721019 LWC721014:LWC721019 MFY721014:MFY721019 MPU721014:MPU721019 MZQ721014:MZQ721019 NJM721014:NJM721019 NTI721014:NTI721019 ODE721014:ODE721019 ONA721014:ONA721019 OWW721014:OWW721019 PGS721014:PGS721019 PQO721014:PQO721019 QAK721014:QAK721019 QKG721014:QKG721019 QUC721014:QUC721019 RDY721014:RDY721019 RNU721014:RNU721019 RXQ721014:RXQ721019 SHM721014:SHM721019 SRI721014:SRI721019 TBE721014:TBE721019 TLA721014:TLA721019 TUW721014:TUW721019 UES721014:UES721019 UOO721014:UOO721019 UYK721014:UYK721019 VIG721014:VIG721019 VSC721014:VSC721019 WBY721014:WBY721019 WLU721014:WLU721019 WVQ721014:WVQ721019 I786550:I786555 JE786550:JE786555 TA786550:TA786555 ACW786550:ACW786555 AMS786550:AMS786555 AWO786550:AWO786555 BGK786550:BGK786555 BQG786550:BQG786555 CAC786550:CAC786555 CJY786550:CJY786555 CTU786550:CTU786555 DDQ786550:DDQ786555 DNM786550:DNM786555 DXI786550:DXI786555 EHE786550:EHE786555 ERA786550:ERA786555 FAW786550:FAW786555 FKS786550:FKS786555 FUO786550:FUO786555 GEK786550:GEK786555 GOG786550:GOG786555 GYC786550:GYC786555 HHY786550:HHY786555 HRU786550:HRU786555 IBQ786550:IBQ786555 ILM786550:ILM786555 IVI786550:IVI786555 JFE786550:JFE786555 JPA786550:JPA786555 JYW786550:JYW786555 KIS786550:KIS786555 KSO786550:KSO786555 LCK786550:LCK786555 LMG786550:LMG786555 LWC786550:LWC786555 MFY786550:MFY786555 MPU786550:MPU786555 MZQ786550:MZQ786555 NJM786550:NJM786555 NTI786550:NTI786555 ODE786550:ODE786555 ONA786550:ONA786555 OWW786550:OWW786555 PGS786550:PGS786555 PQO786550:PQO786555 QAK786550:QAK786555 QKG786550:QKG786555 QUC786550:QUC786555 RDY786550:RDY786555 RNU786550:RNU786555 RXQ786550:RXQ786555 SHM786550:SHM786555 SRI786550:SRI786555 TBE786550:TBE786555 TLA786550:TLA786555 TUW786550:TUW786555 UES786550:UES786555 UOO786550:UOO786555 UYK786550:UYK786555 VIG786550:VIG786555 VSC786550:VSC786555 WBY786550:WBY786555 WLU786550:WLU786555 WVQ786550:WVQ786555 I852086:I852091 JE852086:JE852091 TA852086:TA852091 ACW852086:ACW852091 AMS852086:AMS852091 AWO852086:AWO852091 BGK852086:BGK852091 BQG852086:BQG852091 CAC852086:CAC852091 CJY852086:CJY852091 CTU852086:CTU852091 DDQ852086:DDQ852091 DNM852086:DNM852091 DXI852086:DXI852091 EHE852086:EHE852091 ERA852086:ERA852091 FAW852086:FAW852091 FKS852086:FKS852091 FUO852086:FUO852091 GEK852086:GEK852091 GOG852086:GOG852091 GYC852086:GYC852091 HHY852086:HHY852091 HRU852086:HRU852091 IBQ852086:IBQ852091 ILM852086:ILM852091 IVI852086:IVI852091 JFE852086:JFE852091 JPA852086:JPA852091 JYW852086:JYW852091 KIS852086:KIS852091 KSO852086:KSO852091 LCK852086:LCK852091 LMG852086:LMG852091 LWC852086:LWC852091 MFY852086:MFY852091 MPU852086:MPU852091 MZQ852086:MZQ852091 NJM852086:NJM852091 NTI852086:NTI852091 ODE852086:ODE852091 ONA852086:ONA852091 OWW852086:OWW852091 PGS852086:PGS852091 PQO852086:PQO852091 QAK852086:QAK852091 QKG852086:QKG852091 QUC852086:QUC852091 RDY852086:RDY852091 RNU852086:RNU852091 RXQ852086:RXQ852091 SHM852086:SHM852091 SRI852086:SRI852091 TBE852086:TBE852091 TLA852086:TLA852091 TUW852086:TUW852091 UES852086:UES852091 UOO852086:UOO852091 UYK852086:UYK852091 VIG852086:VIG852091 VSC852086:VSC852091 WBY852086:WBY852091 WLU852086:WLU852091 WVQ852086:WVQ852091 I917622:I917627 JE917622:JE917627 TA917622:TA917627 ACW917622:ACW917627 AMS917622:AMS917627 AWO917622:AWO917627 BGK917622:BGK917627 BQG917622:BQG917627 CAC917622:CAC917627 CJY917622:CJY917627 CTU917622:CTU917627 DDQ917622:DDQ917627 DNM917622:DNM917627 DXI917622:DXI917627 EHE917622:EHE917627 ERA917622:ERA917627 FAW917622:FAW917627 FKS917622:FKS917627 FUO917622:FUO917627 GEK917622:GEK917627 GOG917622:GOG917627 GYC917622:GYC917627 HHY917622:HHY917627 HRU917622:HRU917627 IBQ917622:IBQ917627 ILM917622:ILM917627 IVI917622:IVI917627 JFE917622:JFE917627 JPA917622:JPA917627 JYW917622:JYW917627 KIS917622:KIS917627 KSO917622:KSO917627 LCK917622:LCK917627 LMG917622:LMG917627 LWC917622:LWC917627 MFY917622:MFY917627 MPU917622:MPU917627 MZQ917622:MZQ917627 NJM917622:NJM917627 NTI917622:NTI917627 ODE917622:ODE917627 ONA917622:ONA917627 OWW917622:OWW917627 PGS917622:PGS917627 PQO917622:PQO917627 QAK917622:QAK917627 QKG917622:QKG917627 QUC917622:QUC917627 RDY917622:RDY917627 RNU917622:RNU917627 RXQ917622:RXQ917627 SHM917622:SHM917627 SRI917622:SRI917627 TBE917622:TBE917627 TLA917622:TLA917627 TUW917622:TUW917627 UES917622:UES917627 UOO917622:UOO917627 UYK917622:UYK917627 VIG917622:VIG917627 VSC917622:VSC917627 WBY917622:WBY917627 WLU917622:WLU917627 WVQ917622:WVQ917627 I983158:I983163 JE983158:JE983163 TA983158:TA983163 ACW983158:ACW983163 AMS983158:AMS983163 AWO983158:AWO983163 BGK983158:BGK983163 BQG983158:BQG983163 CAC983158:CAC983163 CJY983158:CJY983163 CTU983158:CTU983163 DDQ983158:DDQ983163 DNM983158:DNM983163 DXI983158:DXI983163 EHE983158:EHE983163 ERA983158:ERA983163 FAW983158:FAW983163 FKS983158:FKS983163 FUO983158:FUO983163 GEK983158:GEK983163 GOG983158:GOG983163 GYC983158:GYC983163 HHY983158:HHY983163 HRU983158:HRU983163 IBQ983158:IBQ983163 ILM983158:ILM983163 IVI983158:IVI983163 JFE983158:JFE983163 JPA983158:JPA983163 JYW983158:JYW983163 KIS983158:KIS983163 KSO983158:KSO983163 LCK983158:LCK983163 LMG983158:LMG983163 LWC983158:LWC983163 MFY983158:MFY983163 MPU983158:MPU983163 MZQ983158:MZQ983163 NJM983158:NJM983163 NTI983158:NTI983163 ODE983158:ODE983163 ONA983158:ONA983163 OWW983158:OWW983163 PGS983158:PGS983163 PQO983158:PQO983163 QAK983158:QAK983163 QKG983158:QKG983163 QUC983158:QUC983163 RDY983158:RDY983163 RNU983158:RNU983163 RXQ983158:RXQ983163 SHM983158:SHM983163 SRI983158:SRI983163 TBE983158:TBE983163 TLA983158:TLA983163 TUW983158:TUW983163 UES983158:UES983163 UOO983158:UOO983163 UYK983158:UYK983163 VIG983158:VIG983163 VSC983158:VSC983163 WBY983158:WBY983163 WLU983158:WLU983163 WVQ983158:WVQ983163 M118:M123 JI118:JI123 TE118:TE123 ADA118:ADA123 AMW118:AMW123 AWS118:AWS123 BGO118:BGO123 BQK118:BQK123 CAG118:CAG123 CKC118:CKC123 CTY118:CTY123 DDU118:DDU123 DNQ118:DNQ123 DXM118:DXM123 EHI118:EHI123 ERE118:ERE123 FBA118:FBA123 FKW118:FKW123 FUS118:FUS123 GEO118:GEO123 GOK118:GOK123 GYG118:GYG123 HIC118:HIC123 HRY118:HRY123 IBU118:IBU123 ILQ118:ILQ123 IVM118:IVM123 JFI118:JFI123 JPE118:JPE123 JZA118:JZA123 KIW118:KIW123 KSS118:KSS123 LCO118:LCO123 LMK118:LMK123 LWG118:LWG123 MGC118:MGC123 MPY118:MPY123 MZU118:MZU123 NJQ118:NJQ123 NTM118:NTM123 ODI118:ODI123 ONE118:ONE123 OXA118:OXA123 PGW118:PGW123 PQS118:PQS123 QAO118:QAO123 QKK118:QKK123 QUG118:QUG123 REC118:REC123 RNY118:RNY123 RXU118:RXU123 SHQ118:SHQ123 SRM118:SRM123 TBI118:TBI123 TLE118:TLE123 TVA118:TVA123 UEW118:UEW123 UOS118:UOS123 UYO118:UYO123 VIK118:VIK123 VSG118:VSG123 WCC118:WCC123 WLY118:WLY123 WVU118:WVU123 M65654:M65659 JI65654:JI65659 TE65654:TE65659 ADA65654:ADA65659 AMW65654:AMW65659 AWS65654:AWS65659 BGO65654:BGO65659 BQK65654:BQK65659 CAG65654:CAG65659 CKC65654:CKC65659 CTY65654:CTY65659 DDU65654:DDU65659 DNQ65654:DNQ65659 DXM65654:DXM65659 EHI65654:EHI65659 ERE65654:ERE65659 FBA65654:FBA65659 FKW65654:FKW65659 FUS65654:FUS65659 GEO65654:GEO65659 GOK65654:GOK65659 GYG65654:GYG65659 HIC65654:HIC65659 HRY65654:HRY65659 IBU65654:IBU65659 ILQ65654:ILQ65659 IVM65654:IVM65659 JFI65654:JFI65659 JPE65654:JPE65659 JZA65654:JZA65659 KIW65654:KIW65659 KSS65654:KSS65659 LCO65654:LCO65659 LMK65654:LMK65659 LWG65654:LWG65659 MGC65654:MGC65659 MPY65654:MPY65659 MZU65654:MZU65659 NJQ65654:NJQ65659 NTM65654:NTM65659 ODI65654:ODI65659 ONE65654:ONE65659 OXA65654:OXA65659 PGW65654:PGW65659 PQS65654:PQS65659 QAO65654:QAO65659 QKK65654:QKK65659 QUG65654:QUG65659 REC65654:REC65659 RNY65654:RNY65659 RXU65654:RXU65659 SHQ65654:SHQ65659 SRM65654:SRM65659 TBI65654:TBI65659 TLE65654:TLE65659 TVA65654:TVA65659 UEW65654:UEW65659 UOS65654:UOS65659 UYO65654:UYO65659 VIK65654:VIK65659 VSG65654:VSG65659 WCC65654:WCC65659 WLY65654:WLY65659 WVU65654:WVU65659 M131190:M131195 JI131190:JI131195 TE131190:TE131195 ADA131190:ADA131195 AMW131190:AMW131195 AWS131190:AWS131195 BGO131190:BGO131195 BQK131190:BQK131195 CAG131190:CAG131195 CKC131190:CKC131195 CTY131190:CTY131195 DDU131190:DDU131195 DNQ131190:DNQ131195 DXM131190:DXM131195 EHI131190:EHI131195 ERE131190:ERE131195 FBA131190:FBA131195 FKW131190:FKW131195 FUS131190:FUS131195 GEO131190:GEO131195 GOK131190:GOK131195 GYG131190:GYG131195 HIC131190:HIC131195 HRY131190:HRY131195 IBU131190:IBU131195 ILQ131190:ILQ131195 IVM131190:IVM131195 JFI131190:JFI131195 JPE131190:JPE131195 JZA131190:JZA131195 KIW131190:KIW131195 KSS131190:KSS131195 LCO131190:LCO131195 LMK131190:LMK131195 LWG131190:LWG131195 MGC131190:MGC131195 MPY131190:MPY131195 MZU131190:MZU131195 NJQ131190:NJQ131195 NTM131190:NTM131195 ODI131190:ODI131195 ONE131190:ONE131195 OXA131190:OXA131195 PGW131190:PGW131195 PQS131190:PQS131195 QAO131190:QAO131195 QKK131190:QKK131195 QUG131190:QUG131195 REC131190:REC131195 RNY131190:RNY131195 RXU131190:RXU131195 SHQ131190:SHQ131195 SRM131190:SRM131195 TBI131190:TBI131195 TLE131190:TLE131195 TVA131190:TVA131195 UEW131190:UEW131195 UOS131190:UOS131195 UYO131190:UYO131195 VIK131190:VIK131195 VSG131190:VSG131195 WCC131190:WCC131195 WLY131190:WLY131195 WVU131190:WVU131195 M196726:M196731 JI196726:JI196731 TE196726:TE196731 ADA196726:ADA196731 AMW196726:AMW196731 AWS196726:AWS196731 BGO196726:BGO196731 BQK196726:BQK196731 CAG196726:CAG196731 CKC196726:CKC196731 CTY196726:CTY196731 DDU196726:DDU196731 DNQ196726:DNQ196731 DXM196726:DXM196731 EHI196726:EHI196731 ERE196726:ERE196731 FBA196726:FBA196731 FKW196726:FKW196731 FUS196726:FUS196731 GEO196726:GEO196731 GOK196726:GOK196731 GYG196726:GYG196731 HIC196726:HIC196731 HRY196726:HRY196731 IBU196726:IBU196731 ILQ196726:ILQ196731 IVM196726:IVM196731 JFI196726:JFI196731 JPE196726:JPE196731 JZA196726:JZA196731 KIW196726:KIW196731 KSS196726:KSS196731 LCO196726:LCO196731 LMK196726:LMK196731 LWG196726:LWG196731 MGC196726:MGC196731 MPY196726:MPY196731 MZU196726:MZU196731 NJQ196726:NJQ196731 NTM196726:NTM196731 ODI196726:ODI196731 ONE196726:ONE196731 OXA196726:OXA196731 PGW196726:PGW196731 PQS196726:PQS196731 QAO196726:QAO196731 QKK196726:QKK196731 QUG196726:QUG196731 REC196726:REC196731 RNY196726:RNY196731 RXU196726:RXU196731 SHQ196726:SHQ196731 SRM196726:SRM196731 TBI196726:TBI196731 TLE196726:TLE196731 TVA196726:TVA196731 UEW196726:UEW196731 UOS196726:UOS196731 UYO196726:UYO196731 VIK196726:VIK196731 VSG196726:VSG196731 WCC196726:WCC196731 WLY196726:WLY196731 WVU196726:WVU196731 M262262:M262267 JI262262:JI262267 TE262262:TE262267 ADA262262:ADA262267 AMW262262:AMW262267 AWS262262:AWS262267 BGO262262:BGO262267 BQK262262:BQK262267 CAG262262:CAG262267 CKC262262:CKC262267 CTY262262:CTY262267 DDU262262:DDU262267 DNQ262262:DNQ262267 DXM262262:DXM262267 EHI262262:EHI262267 ERE262262:ERE262267 FBA262262:FBA262267 FKW262262:FKW262267 FUS262262:FUS262267 GEO262262:GEO262267 GOK262262:GOK262267 GYG262262:GYG262267 HIC262262:HIC262267 HRY262262:HRY262267 IBU262262:IBU262267 ILQ262262:ILQ262267 IVM262262:IVM262267 JFI262262:JFI262267 JPE262262:JPE262267 JZA262262:JZA262267 KIW262262:KIW262267 KSS262262:KSS262267 LCO262262:LCO262267 LMK262262:LMK262267 LWG262262:LWG262267 MGC262262:MGC262267 MPY262262:MPY262267 MZU262262:MZU262267 NJQ262262:NJQ262267 NTM262262:NTM262267 ODI262262:ODI262267 ONE262262:ONE262267 OXA262262:OXA262267 PGW262262:PGW262267 PQS262262:PQS262267 QAO262262:QAO262267 QKK262262:QKK262267 QUG262262:QUG262267 REC262262:REC262267 RNY262262:RNY262267 RXU262262:RXU262267 SHQ262262:SHQ262267 SRM262262:SRM262267 TBI262262:TBI262267 TLE262262:TLE262267 TVA262262:TVA262267 UEW262262:UEW262267 UOS262262:UOS262267 UYO262262:UYO262267 VIK262262:VIK262267 VSG262262:VSG262267 WCC262262:WCC262267 WLY262262:WLY262267 WVU262262:WVU262267 M327798:M327803 JI327798:JI327803 TE327798:TE327803 ADA327798:ADA327803 AMW327798:AMW327803 AWS327798:AWS327803 BGO327798:BGO327803 BQK327798:BQK327803 CAG327798:CAG327803 CKC327798:CKC327803 CTY327798:CTY327803 DDU327798:DDU327803 DNQ327798:DNQ327803 DXM327798:DXM327803 EHI327798:EHI327803 ERE327798:ERE327803 FBA327798:FBA327803 FKW327798:FKW327803 FUS327798:FUS327803 GEO327798:GEO327803 GOK327798:GOK327803 GYG327798:GYG327803 HIC327798:HIC327803 HRY327798:HRY327803 IBU327798:IBU327803 ILQ327798:ILQ327803 IVM327798:IVM327803 JFI327798:JFI327803 JPE327798:JPE327803 JZA327798:JZA327803 KIW327798:KIW327803 KSS327798:KSS327803 LCO327798:LCO327803 LMK327798:LMK327803 LWG327798:LWG327803 MGC327798:MGC327803 MPY327798:MPY327803 MZU327798:MZU327803 NJQ327798:NJQ327803 NTM327798:NTM327803 ODI327798:ODI327803 ONE327798:ONE327803 OXA327798:OXA327803 PGW327798:PGW327803 PQS327798:PQS327803 QAO327798:QAO327803 QKK327798:QKK327803 QUG327798:QUG327803 REC327798:REC327803 RNY327798:RNY327803 RXU327798:RXU327803 SHQ327798:SHQ327803 SRM327798:SRM327803 TBI327798:TBI327803 TLE327798:TLE327803 TVA327798:TVA327803 UEW327798:UEW327803 UOS327798:UOS327803 UYO327798:UYO327803 VIK327798:VIK327803 VSG327798:VSG327803 WCC327798:WCC327803 WLY327798:WLY327803 WVU327798:WVU327803 M393334:M393339 JI393334:JI393339 TE393334:TE393339 ADA393334:ADA393339 AMW393334:AMW393339 AWS393334:AWS393339 BGO393334:BGO393339 BQK393334:BQK393339 CAG393334:CAG393339 CKC393334:CKC393339 CTY393334:CTY393339 DDU393334:DDU393339 DNQ393334:DNQ393339 DXM393334:DXM393339 EHI393334:EHI393339 ERE393334:ERE393339 FBA393334:FBA393339 FKW393334:FKW393339 FUS393334:FUS393339 GEO393334:GEO393339 GOK393334:GOK393339 GYG393334:GYG393339 HIC393334:HIC393339 HRY393334:HRY393339 IBU393334:IBU393339 ILQ393334:ILQ393339 IVM393334:IVM393339 JFI393334:JFI393339 JPE393334:JPE393339 JZA393334:JZA393339 KIW393334:KIW393339 KSS393334:KSS393339 LCO393334:LCO393339 LMK393334:LMK393339 LWG393334:LWG393339 MGC393334:MGC393339 MPY393334:MPY393339 MZU393334:MZU393339 NJQ393334:NJQ393339 NTM393334:NTM393339 ODI393334:ODI393339 ONE393334:ONE393339 OXA393334:OXA393339 PGW393334:PGW393339 PQS393334:PQS393339 QAO393334:QAO393339 QKK393334:QKK393339 QUG393334:QUG393339 REC393334:REC393339 RNY393334:RNY393339 RXU393334:RXU393339 SHQ393334:SHQ393339 SRM393334:SRM393339 TBI393334:TBI393339 TLE393334:TLE393339 TVA393334:TVA393339 UEW393334:UEW393339 UOS393334:UOS393339 UYO393334:UYO393339 VIK393334:VIK393339 VSG393334:VSG393339 WCC393334:WCC393339 WLY393334:WLY393339 WVU393334:WVU393339 M458870:M458875 JI458870:JI458875 TE458870:TE458875 ADA458870:ADA458875 AMW458870:AMW458875 AWS458870:AWS458875 BGO458870:BGO458875 BQK458870:BQK458875 CAG458870:CAG458875 CKC458870:CKC458875 CTY458870:CTY458875 DDU458870:DDU458875 DNQ458870:DNQ458875 DXM458870:DXM458875 EHI458870:EHI458875 ERE458870:ERE458875 FBA458870:FBA458875 FKW458870:FKW458875 FUS458870:FUS458875 GEO458870:GEO458875 GOK458870:GOK458875 GYG458870:GYG458875 HIC458870:HIC458875 HRY458870:HRY458875 IBU458870:IBU458875 ILQ458870:ILQ458875 IVM458870:IVM458875 JFI458870:JFI458875 JPE458870:JPE458875 JZA458870:JZA458875 KIW458870:KIW458875 KSS458870:KSS458875 LCO458870:LCO458875 LMK458870:LMK458875 LWG458870:LWG458875 MGC458870:MGC458875 MPY458870:MPY458875 MZU458870:MZU458875 NJQ458870:NJQ458875 NTM458870:NTM458875 ODI458870:ODI458875 ONE458870:ONE458875 OXA458870:OXA458875 PGW458870:PGW458875 PQS458870:PQS458875 QAO458870:QAO458875 QKK458870:QKK458875 QUG458870:QUG458875 REC458870:REC458875 RNY458870:RNY458875 RXU458870:RXU458875 SHQ458870:SHQ458875 SRM458870:SRM458875 TBI458870:TBI458875 TLE458870:TLE458875 TVA458870:TVA458875 UEW458870:UEW458875 UOS458870:UOS458875 UYO458870:UYO458875 VIK458870:VIK458875 VSG458870:VSG458875 WCC458870:WCC458875 WLY458870:WLY458875 WVU458870:WVU458875 M524406:M524411 JI524406:JI524411 TE524406:TE524411 ADA524406:ADA524411 AMW524406:AMW524411 AWS524406:AWS524411 BGO524406:BGO524411 BQK524406:BQK524411 CAG524406:CAG524411 CKC524406:CKC524411 CTY524406:CTY524411 DDU524406:DDU524411 DNQ524406:DNQ524411 DXM524406:DXM524411 EHI524406:EHI524411 ERE524406:ERE524411 FBA524406:FBA524411 FKW524406:FKW524411 FUS524406:FUS524411 GEO524406:GEO524411 GOK524406:GOK524411 GYG524406:GYG524411 HIC524406:HIC524411 HRY524406:HRY524411 IBU524406:IBU524411 ILQ524406:ILQ524411 IVM524406:IVM524411 JFI524406:JFI524411 JPE524406:JPE524411 JZA524406:JZA524411 KIW524406:KIW524411 KSS524406:KSS524411 LCO524406:LCO524411 LMK524406:LMK524411 LWG524406:LWG524411 MGC524406:MGC524411 MPY524406:MPY524411 MZU524406:MZU524411 NJQ524406:NJQ524411 NTM524406:NTM524411 ODI524406:ODI524411 ONE524406:ONE524411 OXA524406:OXA524411 PGW524406:PGW524411 PQS524406:PQS524411 QAO524406:QAO524411 QKK524406:QKK524411 QUG524406:QUG524411 REC524406:REC524411 RNY524406:RNY524411 RXU524406:RXU524411 SHQ524406:SHQ524411 SRM524406:SRM524411 TBI524406:TBI524411 TLE524406:TLE524411 TVA524406:TVA524411 UEW524406:UEW524411 UOS524406:UOS524411 UYO524406:UYO524411 VIK524406:VIK524411 VSG524406:VSG524411 WCC524406:WCC524411 WLY524406:WLY524411 WVU524406:WVU524411 M589942:M589947 JI589942:JI589947 TE589942:TE589947 ADA589942:ADA589947 AMW589942:AMW589947 AWS589942:AWS589947 BGO589942:BGO589947 BQK589942:BQK589947 CAG589942:CAG589947 CKC589942:CKC589947 CTY589942:CTY589947 DDU589942:DDU589947 DNQ589942:DNQ589947 DXM589942:DXM589947 EHI589942:EHI589947 ERE589942:ERE589947 FBA589942:FBA589947 FKW589942:FKW589947 FUS589942:FUS589947 GEO589942:GEO589947 GOK589942:GOK589947 GYG589942:GYG589947 HIC589942:HIC589947 HRY589942:HRY589947 IBU589942:IBU589947 ILQ589942:ILQ589947 IVM589942:IVM589947 JFI589942:JFI589947 JPE589942:JPE589947 JZA589942:JZA589947 KIW589942:KIW589947 KSS589942:KSS589947 LCO589942:LCO589947 LMK589942:LMK589947 LWG589942:LWG589947 MGC589942:MGC589947 MPY589942:MPY589947 MZU589942:MZU589947 NJQ589942:NJQ589947 NTM589942:NTM589947 ODI589942:ODI589947 ONE589942:ONE589947 OXA589942:OXA589947 PGW589942:PGW589947 PQS589942:PQS589947 QAO589942:QAO589947 QKK589942:QKK589947 QUG589942:QUG589947 REC589942:REC589947 RNY589942:RNY589947 RXU589942:RXU589947 SHQ589942:SHQ589947 SRM589942:SRM589947 TBI589942:TBI589947 TLE589942:TLE589947 TVA589942:TVA589947 UEW589942:UEW589947 UOS589942:UOS589947 UYO589942:UYO589947 VIK589942:VIK589947 VSG589942:VSG589947 WCC589942:WCC589947 WLY589942:WLY589947 WVU589942:WVU589947 M655478:M655483 JI655478:JI655483 TE655478:TE655483 ADA655478:ADA655483 AMW655478:AMW655483 AWS655478:AWS655483 BGO655478:BGO655483 BQK655478:BQK655483 CAG655478:CAG655483 CKC655478:CKC655483 CTY655478:CTY655483 DDU655478:DDU655483 DNQ655478:DNQ655483 DXM655478:DXM655483 EHI655478:EHI655483 ERE655478:ERE655483 FBA655478:FBA655483 FKW655478:FKW655483 FUS655478:FUS655483 GEO655478:GEO655483 GOK655478:GOK655483 GYG655478:GYG655483 HIC655478:HIC655483 HRY655478:HRY655483 IBU655478:IBU655483 ILQ655478:ILQ655483 IVM655478:IVM655483 JFI655478:JFI655483 JPE655478:JPE655483 JZA655478:JZA655483 KIW655478:KIW655483 KSS655478:KSS655483 LCO655478:LCO655483 LMK655478:LMK655483 LWG655478:LWG655483 MGC655478:MGC655483 MPY655478:MPY655483 MZU655478:MZU655483 NJQ655478:NJQ655483 NTM655478:NTM655483 ODI655478:ODI655483 ONE655478:ONE655483 OXA655478:OXA655483 PGW655478:PGW655483 PQS655478:PQS655483 QAO655478:QAO655483 QKK655478:QKK655483 QUG655478:QUG655483 REC655478:REC655483 RNY655478:RNY655483 RXU655478:RXU655483 SHQ655478:SHQ655483 SRM655478:SRM655483 TBI655478:TBI655483 TLE655478:TLE655483 TVA655478:TVA655483 UEW655478:UEW655483 UOS655478:UOS655483 UYO655478:UYO655483 VIK655478:VIK655483 VSG655478:VSG655483 WCC655478:WCC655483 WLY655478:WLY655483 WVU655478:WVU655483 M721014:M721019 JI721014:JI721019 TE721014:TE721019 ADA721014:ADA721019 AMW721014:AMW721019 AWS721014:AWS721019 BGO721014:BGO721019 BQK721014:BQK721019 CAG721014:CAG721019 CKC721014:CKC721019 CTY721014:CTY721019 DDU721014:DDU721019 DNQ721014:DNQ721019 DXM721014:DXM721019 EHI721014:EHI721019 ERE721014:ERE721019 FBA721014:FBA721019 FKW721014:FKW721019 FUS721014:FUS721019 GEO721014:GEO721019 GOK721014:GOK721019 GYG721014:GYG721019 HIC721014:HIC721019 HRY721014:HRY721019 IBU721014:IBU721019 ILQ721014:ILQ721019 IVM721014:IVM721019 JFI721014:JFI721019 JPE721014:JPE721019 JZA721014:JZA721019 KIW721014:KIW721019 KSS721014:KSS721019 LCO721014:LCO721019 LMK721014:LMK721019 LWG721014:LWG721019 MGC721014:MGC721019 MPY721014:MPY721019 MZU721014:MZU721019 NJQ721014:NJQ721019 NTM721014:NTM721019 ODI721014:ODI721019 ONE721014:ONE721019 OXA721014:OXA721019 PGW721014:PGW721019 PQS721014:PQS721019 QAO721014:QAO721019 QKK721014:QKK721019 QUG721014:QUG721019 REC721014:REC721019 RNY721014:RNY721019 RXU721014:RXU721019 SHQ721014:SHQ721019 SRM721014:SRM721019 TBI721014:TBI721019 TLE721014:TLE721019 TVA721014:TVA721019 UEW721014:UEW721019 UOS721014:UOS721019 UYO721014:UYO721019 VIK721014:VIK721019 VSG721014:VSG721019 WCC721014:WCC721019 WLY721014:WLY721019 WVU721014:WVU721019 M786550:M786555 JI786550:JI786555 TE786550:TE786555 ADA786550:ADA786555 AMW786550:AMW786555 AWS786550:AWS786555 BGO786550:BGO786555 BQK786550:BQK786555 CAG786550:CAG786555 CKC786550:CKC786555 CTY786550:CTY786555 DDU786550:DDU786555 DNQ786550:DNQ786555 DXM786550:DXM786555 EHI786550:EHI786555 ERE786550:ERE786555 FBA786550:FBA786555 FKW786550:FKW786555 FUS786550:FUS786555 GEO786550:GEO786555 GOK786550:GOK786555 GYG786550:GYG786555 HIC786550:HIC786555 HRY786550:HRY786555 IBU786550:IBU786555 ILQ786550:ILQ786555 IVM786550:IVM786555 JFI786550:JFI786555 JPE786550:JPE786555 JZA786550:JZA786555 KIW786550:KIW786555 KSS786550:KSS786555 LCO786550:LCO786555 LMK786550:LMK786555 LWG786550:LWG786555 MGC786550:MGC786555 MPY786550:MPY786555 MZU786550:MZU786555 NJQ786550:NJQ786555 NTM786550:NTM786555 ODI786550:ODI786555 ONE786550:ONE786555 OXA786550:OXA786555 PGW786550:PGW786555 PQS786550:PQS786555 QAO786550:QAO786555 QKK786550:QKK786555 QUG786550:QUG786555 REC786550:REC786555 RNY786550:RNY786555 RXU786550:RXU786555 SHQ786550:SHQ786555 SRM786550:SRM786555 TBI786550:TBI786555 TLE786550:TLE786555 TVA786550:TVA786555 UEW786550:UEW786555 UOS786550:UOS786555 UYO786550:UYO786555 VIK786550:VIK786555 VSG786550:VSG786555 WCC786550:WCC786555 WLY786550:WLY786555 WVU786550:WVU786555 M852086:M852091 JI852086:JI852091 TE852086:TE852091 ADA852086:ADA852091 AMW852086:AMW852091 AWS852086:AWS852091 BGO852086:BGO852091 BQK852086:BQK852091 CAG852086:CAG852091 CKC852086:CKC852091 CTY852086:CTY852091 DDU852086:DDU852091 DNQ852086:DNQ852091 DXM852086:DXM852091 EHI852086:EHI852091 ERE852086:ERE852091 FBA852086:FBA852091 FKW852086:FKW852091 FUS852086:FUS852091 GEO852086:GEO852091 GOK852086:GOK852091 GYG852086:GYG852091 HIC852086:HIC852091 HRY852086:HRY852091 IBU852086:IBU852091 ILQ852086:ILQ852091 IVM852086:IVM852091 JFI852086:JFI852091 JPE852086:JPE852091 JZA852086:JZA852091 KIW852086:KIW852091 KSS852086:KSS852091 LCO852086:LCO852091 LMK852086:LMK852091 LWG852086:LWG852091 MGC852086:MGC852091 MPY852086:MPY852091 MZU852086:MZU852091 NJQ852086:NJQ852091 NTM852086:NTM852091 ODI852086:ODI852091 ONE852086:ONE852091 OXA852086:OXA852091 PGW852086:PGW852091 PQS852086:PQS852091 QAO852086:QAO852091 QKK852086:QKK852091 QUG852086:QUG852091 REC852086:REC852091 RNY852086:RNY852091 RXU852086:RXU852091 SHQ852086:SHQ852091 SRM852086:SRM852091 TBI852086:TBI852091 TLE852086:TLE852091 TVA852086:TVA852091 UEW852086:UEW852091 UOS852086:UOS852091 UYO852086:UYO852091 VIK852086:VIK852091 VSG852086:VSG852091 WCC852086:WCC852091 WLY852086:WLY852091 WVU852086:WVU852091 M917622:M917627 JI917622:JI917627 TE917622:TE917627 ADA917622:ADA917627 AMW917622:AMW917627 AWS917622:AWS917627 BGO917622:BGO917627 BQK917622:BQK917627 CAG917622:CAG917627 CKC917622:CKC917627 CTY917622:CTY917627 DDU917622:DDU917627 DNQ917622:DNQ917627 DXM917622:DXM917627 EHI917622:EHI917627 ERE917622:ERE917627 FBA917622:FBA917627 FKW917622:FKW917627 FUS917622:FUS917627 GEO917622:GEO917627 GOK917622:GOK917627 GYG917622:GYG917627 HIC917622:HIC917627 HRY917622:HRY917627 IBU917622:IBU917627 ILQ917622:ILQ917627 IVM917622:IVM917627 JFI917622:JFI917627 JPE917622:JPE917627 JZA917622:JZA917627 KIW917622:KIW917627 KSS917622:KSS917627 LCO917622:LCO917627 LMK917622:LMK917627 LWG917622:LWG917627 MGC917622:MGC917627 MPY917622:MPY917627 MZU917622:MZU917627 NJQ917622:NJQ917627 NTM917622:NTM917627 ODI917622:ODI917627 ONE917622:ONE917627 OXA917622:OXA917627 PGW917622:PGW917627 PQS917622:PQS917627 QAO917622:QAO917627 QKK917622:QKK917627 QUG917622:QUG917627 REC917622:REC917627 RNY917622:RNY917627 RXU917622:RXU917627 SHQ917622:SHQ917627 SRM917622:SRM917627 TBI917622:TBI917627 TLE917622:TLE917627 TVA917622:TVA917627 UEW917622:UEW917627 UOS917622:UOS917627 UYO917622:UYO917627 VIK917622:VIK917627 VSG917622:VSG917627 WCC917622:WCC917627 WLY917622:WLY917627 WVU917622:WVU917627 M983158:M983163 JI983158:JI983163 TE983158:TE983163 ADA983158:ADA983163 AMW983158:AMW983163 AWS983158:AWS983163 BGO983158:BGO983163 BQK983158:BQK983163 CAG983158:CAG983163 CKC983158:CKC983163 CTY983158:CTY983163 DDU983158:DDU983163 DNQ983158:DNQ983163 DXM983158:DXM983163 EHI983158:EHI983163 ERE983158:ERE983163 FBA983158:FBA983163 FKW983158:FKW983163 FUS983158:FUS983163 GEO983158:GEO983163 GOK983158:GOK983163 GYG983158:GYG983163 HIC983158:HIC983163 HRY983158:HRY983163 IBU983158:IBU983163 ILQ983158:ILQ983163 IVM983158:IVM983163 JFI983158:JFI983163 JPE983158:JPE983163 JZA983158:JZA983163 KIW983158:KIW983163 KSS983158:KSS983163 LCO983158:LCO983163 LMK983158:LMK983163 LWG983158:LWG983163 MGC983158:MGC983163 MPY983158:MPY983163 MZU983158:MZU983163 NJQ983158:NJQ983163 NTM983158:NTM983163 ODI983158:ODI983163 ONE983158:ONE983163 OXA983158:OXA983163 PGW983158:PGW983163 PQS983158:PQS983163 QAO983158:QAO983163 QKK983158:QKK983163 QUG983158:QUG983163 REC983158:REC983163 RNY983158:RNY983163 RXU983158:RXU983163 SHQ983158:SHQ983163 SRM983158:SRM983163 TBI983158:TBI983163 TLE983158:TLE983163 TVA983158:TVA983163 UEW983158:UEW983163 UOS983158:UOS983163 UYO983158:UYO983163 VIK983158:VIK983163 VSG983158:VSG983163 WCC983158:WCC983163 WLY983158:WLY983163 WVU983158:WVU983163 E118:E123 JA118:JA123 SW118:SW123 ACS118:ACS123 AMO118:AMO123 AWK118:AWK123 BGG118:BGG123 BQC118:BQC123 BZY118:BZY123 CJU118:CJU123 CTQ118:CTQ123 DDM118:DDM123 DNI118:DNI123 DXE118:DXE123 EHA118:EHA123 EQW118:EQW123 FAS118:FAS123 FKO118:FKO123 FUK118:FUK123 GEG118:GEG123 GOC118:GOC123 GXY118:GXY123 HHU118:HHU123 HRQ118:HRQ123 IBM118:IBM123 ILI118:ILI123 IVE118:IVE123 JFA118:JFA123 JOW118:JOW123 JYS118:JYS123 KIO118:KIO123 KSK118:KSK123 LCG118:LCG123 LMC118:LMC123 LVY118:LVY123 MFU118:MFU123 MPQ118:MPQ123 MZM118:MZM123 NJI118:NJI123 NTE118:NTE123 ODA118:ODA123 OMW118:OMW123 OWS118:OWS123 PGO118:PGO123 PQK118:PQK123 QAG118:QAG123 QKC118:QKC123 QTY118:QTY123 RDU118:RDU123 RNQ118:RNQ123 RXM118:RXM123 SHI118:SHI123 SRE118:SRE123 TBA118:TBA123 TKW118:TKW123 TUS118:TUS123 UEO118:UEO123 UOK118:UOK123 UYG118:UYG123 VIC118:VIC123 VRY118:VRY123 WBU118:WBU123 WLQ118:WLQ123 WVM118:WVM123 E65654:E65659 JA65654:JA65659 SW65654:SW65659 ACS65654:ACS65659 AMO65654:AMO65659 AWK65654:AWK65659 BGG65654:BGG65659 BQC65654:BQC65659 BZY65654:BZY65659 CJU65654:CJU65659 CTQ65654:CTQ65659 DDM65654:DDM65659 DNI65654:DNI65659 DXE65654:DXE65659 EHA65654:EHA65659 EQW65654:EQW65659 FAS65654:FAS65659 FKO65654:FKO65659 FUK65654:FUK65659 GEG65654:GEG65659 GOC65654:GOC65659 GXY65654:GXY65659 HHU65654:HHU65659 HRQ65654:HRQ65659 IBM65654:IBM65659 ILI65654:ILI65659 IVE65654:IVE65659 JFA65654:JFA65659 JOW65654:JOW65659 JYS65654:JYS65659 KIO65654:KIO65659 KSK65654:KSK65659 LCG65654:LCG65659 LMC65654:LMC65659 LVY65654:LVY65659 MFU65654:MFU65659 MPQ65654:MPQ65659 MZM65654:MZM65659 NJI65654:NJI65659 NTE65654:NTE65659 ODA65654:ODA65659 OMW65654:OMW65659 OWS65654:OWS65659 PGO65654:PGO65659 PQK65654:PQK65659 QAG65654:QAG65659 QKC65654:QKC65659 QTY65654:QTY65659 RDU65654:RDU65659 RNQ65654:RNQ65659 RXM65654:RXM65659 SHI65654:SHI65659 SRE65654:SRE65659 TBA65654:TBA65659 TKW65654:TKW65659 TUS65654:TUS65659 UEO65654:UEO65659 UOK65654:UOK65659 UYG65654:UYG65659 VIC65654:VIC65659 VRY65654:VRY65659 WBU65654:WBU65659 WLQ65654:WLQ65659 WVM65654:WVM65659 E131190:E131195 JA131190:JA131195 SW131190:SW131195 ACS131190:ACS131195 AMO131190:AMO131195 AWK131190:AWK131195 BGG131190:BGG131195 BQC131190:BQC131195 BZY131190:BZY131195 CJU131190:CJU131195 CTQ131190:CTQ131195 DDM131190:DDM131195 DNI131190:DNI131195 DXE131190:DXE131195 EHA131190:EHA131195 EQW131190:EQW131195 FAS131190:FAS131195 FKO131190:FKO131195 FUK131190:FUK131195 GEG131190:GEG131195 GOC131190:GOC131195 GXY131190:GXY131195 HHU131190:HHU131195 HRQ131190:HRQ131195 IBM131190:IBM131195 ILI131190:ILI131195 IVE131190:IVE131195 JFA131190:JFA131195 JOW131190:JOW131195 JYS131190:JYS131195 KIO131190:KIO131195 KSK131190:KSK131195 LCG131190:LCG131195 LMC131190:LMC131195 LVY131190:LVY131195 MFU131190:MFU131195 MPQ131190:MPQ131195 MZM131190:MZM131195 NJI131190:NJI131195 NTE131190:NTE131195 ODA131190:ODA131195 OMW131190:OMW131195 OWS131190:OWS131195 PGO131190:PGO131195 PQK131190:PQK131195 QAG131190:QAG131195 QKC131190:QKC131195 QTY131190:QTY131195 RDU131190:RDU131195 RNQ131190:RNQ131195 RXM131190:RXM131195 SHI131190:SHI131195 SRE131190:SRE131195 TBA131190:TBA131195 TKW131190:TKW131195 TUS131190:TUS131195 UEO131190:UEO131195 UOK131190:UOK131195 UYG131190:UYG131195 VIC131190:VIC131195 VRY131190:VRY131195 WBU131190:WBU131195 WLQ131190:WLQ131195 WVM131190:WVM131195 E196726:E196731 JA196726:JA196731 SW196726:SW196731 ACS196726:ACS196731 AMO196726:AMO196731 AWK196726:AWK196731 BGG196726:BGG196731 BQC196726:BQC196731 BZY196726:BZY196731 CJU196726:CJU196731 CTQ196726:CTQ196731 DDM196726:DDM196731 DNI196726:DNI196731 DXE196726:DXE196731 EHA196726:EHA196731 EQW196726:EQW196731 FAS196726:FAS196731 FKO196726:FKO196731 FUK196726:FUK196731 GEG196726:GEG196731 GOC196726:GOC196731 GXY196726:GXY196731 HHU196726:HHU196731 HRQ196726:HRQ196731 IBM196726:IBM196731 ILI196726:ILI196731 IVE196726:IVE196731 JFA196726:JFA196731 JOW196726:JOW196731 JYS196726:JYS196731 KIO196726:KIO196731 KSK196726:KSK196731 LCG196726:LCG196731 LMC196726:LMC196731 LVY196726:LVY196731 MFU196726:MFU196731 MPQ196726:MPQ196731 MZM196726:MZM196731 NJI196726:NJI196731 NTE196726:NTE196731 ODA196726:ODA196731 OMW196726:OMW196731 OWS196726:OWS196731 PGO196726:PGO196731 PQK196726:PQK196731 QAG196726:QAG196731 QKC196726:QKC196731 QTY196726:QTY196731 RDU196726:RDU196731 RNQ196726:RNQ196731 RXM196726:RXM196731 SHI196726:SHI196731 SRE196726:SRE196731 TBA196726:TBA196731 TKW196726:TKW196731 TUS196726:TUS196731 UEO196726:UEO196731 UOK196726:UOK196731 UYG196726:UYG196731 VIC196726:VIC196731 VRY196726:VRY196731 WBU196726:WBU196731 WLQ196726:WLQ196731 WVM196726:WVM196731 E262262:E262267 JA262262:JA262267 SW262262:SW262267 ACS262262:ACS262267 AMO262262:AMO262267 AWK262262:AWK262267 BGG262262:BGG262267 BQC262262:BQC262267 BZY262262:BZY262267 CJU262262:CJU262267 CTQ262262:CTQ262267 DDM262262:DDM262267 DNI262262:DNI262267 DXE262262:DXE262267 EHA262262:EHA262267 EQW262262:EQW262267 FAS262262:FAS262267 FKO262262:FKO262267 FUK262262:FUK262267 GEG262262:GEG262267 GOC262262:GOC262267 GXY262262:GXY262267 HHU262262:HHU262267 HRQ262262:HRQ262267 IBM262262:IBM262267 ILI262262:ILI262267 IVE262262:IVE262267 JFA262262:JFA262267 JOW262262:JOW262267 JYS262262:JYS262267 KIO262262:KIO262267 KSK262262:KSK262267 LCG262262:LCG262267 LMC262262:LMC262267 LVY262262:LVY262267 MFU262262:MFU262267 MPQ262262:MPQ262267 MZM262262:MZM262267 NJI262262:NJI262267 NTE262262:NTE262267 ODA262262:ODA262267 OMW262262:OMW262267 OWS262262:OWS262267 PGO262262:PGO262267 PQK262262:PQK262267 QAG262262:QAG262267 QKC262262:QKC262267 QTY262262:QTY262267 RDU262262:RDU262267 RNQ262262:RNQ262267 RXM262262:RXM262267 SHI262262:SHI262267 SRE262262:SRE262267 TBA262262:TBA262267 TKW262262:TKW262267 TUS262262:TUS262267 UEO262262:UEO262267 UOK262262:UOK262267 UYG262262:UYG262267 VIC262262:VIC262267 VRY262262:VRY262267 WBU262262:WBU262267 WLQ262262:WLQ262267 WVM262262:WVM262267 E327798:E327803 JA327798:JA327803 SW327798:SW327803 ACS327798:ACS327803 AMO327798:AMO327803 AWK327798:AWK327803 BGG327798:BGG327803 BQC327798:BQC327803 BZY327798:BZY327803 CJU327798:CJU327803 CTQ327798:CTQ327803 DDM327798:DDM327803 DNI327798:DNI327803 DXE327798:DXE327803 EHA327798:EHA327803 EQW327798:EQW327803 FAS327798:FAS327803 FKO327798:FKO327803 FUK327798:FUK327803 GEG327798:GEG327803 GOC327798:GOC327803 GXY327798:GXY327803 HHU327798:HHU327803 HRQ327798:HRQ327803 IBM327798:IBM327803 ILI327798:ILI327803 IVE327798:IVE327803 JFA327798:JFA327803 JOW327798:JOW327803 JYS327798:JYS327803 KIO327798:KIO327803 KSK327798:KSK327803 LCG327798:LCG327803 LMC327798:LMC327803 LVY327798:LVY327803 MFU327798:MFU327803 MPQ327798:MPQ327803 MZM327798:MZM327803 NJI327798:NJI327803 NTE327798:NTE327803 ODA327798:ODA327803 OMW327798:OMW327803 OWS327798:OWS327803 PGO327798:PGO327803 PQK327798:PQK327803 QAG327798:QAG327803 QKC327798:QKC327803 QTY327798:QTY327803 RDU327798:RDU327803 RNQ327798:RNQ327803 RXM327798:RXM327803 SHI327798:SHI327803 SRE327798:SRE327803 TBA327798:TBA327803 TKW327798:TKW327803 TUS327798:TUS327803 UEO327798:UEO327803 UOK327798:UOK327803 UYG327798:UYG327803 VIC327798:VIC327803 VRY327798:VRY327803 WBU327798:WBU327803 WLQ327798:WLQ327803 WVM327798:WVM327803 E393334:E393339 JA393334:JA393339 SW393334:SW393339 ACS393334:ACS393339 AMO393334:AMO393339 AWK393334:AWK393339 BGG393334:BGG393339 BQC393334:BQC393339 BZY393334:BZY393339 CJU393334:CJU393339 CTQ393334:CTQ393339 DDM393334:DDM393339 DNI393334:DNI393339 DXE393334:DXE393339 EHA393334:EHA393339 EQW393334:EQW393339 FAS393334:FAS393339 FKO393334:FKO393339 FUK393334:FUK393339 GEG393334:GEG393339 GOC393334:GOC393339 GXY393334:GXY393339 HHU393334:HHU393339 HRQ393334:HRQ393339 IBM393334:IBM393339 ILI393334:ILI393339 IVE393334:IVE393339 JFA393334:JFA393339 JOW393334:JOW393339 JYS393334:JYS393339 KIO393334:KIO393339 KSK393334:KSK393339 LCG393334:LCG393339 LMC393334:LMC393339 LVY393334:LVY393339 MFU393334:MFU393339 MPQ393334:MPQ393339 MZM393334:MZM393339 NJI393334:NJI393339 NTE393334:NTE393339 ODA393334:ODA393339 OMW393334:OMW393339 OWS393334:OWS393339 PGO393334:PGO393339 PQK393334:PQK393339 QAG393334:QAG393339 QKC393334:QKC393339 QTY393334:QTY393339 RDU393334:RDU393339 RNQ393334:RNQ393339 RXM393334:RXM393339 SHI393334:SHI393339 SRE393334:SRE393339 TBA393334:TBA393339 TKW393334:TKW393339 TUS393334:TUS393339 UEO393334:UEO393339 UOK393334:UOK393339 UYG393334:UYG393339 VIC393334:VIC393339 VRY393334:VRY393339 WBU393334:WBU393339 WLQ393334:WLQ393339 WVM393334:WVM393339 E458870:E458875 JA458870:JA458875 SW458870:SW458875 ACS458870:ACS458875 AMO458870:AMO458875 AWK458870:AWK458875 BGG458870:BGG458875 BQC458870:BQC458875 BZY458870:BZY458875 CJU458870:CJU458875 CTQ458870:CTQ458875 DDM458870:DDM458875 DNI458870:DNI458875 DXE458870:DXE458875 EHA458870:EHA458875 EQW458870:EQW458875 FAS458870:FAS458875 FKO458870:FKO458875 FUK458870:FUK458875 GEG458870:GEG458875 GOC458870:GOC458875 GXY458870:GXY458875 HHU458870:HHU458875 HRQ458870:HRQ458875 IBM458870:IBM458875 ILI458870:ILI458875 IVE458870:IVE458875 JFA458870:JFA458875 JOW458870:JOW458875 JYS458870:JYS458875 KIO458870:KIO458875 KSK458870:KSK458875 LCG458870:LCG458875 LMC458870:LMC458875 LVY458870:LVY458875 MFU458870:MFU458875 MPQ458870:MPQ458875 MZM458870:MZM458875 NJI458870:NJI458875 NTE458870:NTE458875 ODA458870:ODA458875 OMW458870:OMW458875 OWS458870:OWS458875 PGO458870:PGO458875 PQK458870:PQK458875 QAG458870:QAG458875 QKC458870:QKC458875 QTY458870:QTY458875 RDU458870:RDU458875 RNQ458870:RNQ458875 RXM458870:RXM458875 SHI458870:SHI458875 SRE458870:SRE458875 TBA458870:TBA458875 TKW458870:TKW458875 TUS458870:TUS458875 UEO458870:UEO458875 UOK458870:UOK458875 UYG458870:UYG458875 VIC458870:VIC458875 VRY458870:VRY458875 WBU458870:WBU458875 WLQ458870:WLQ458875 WVM458870:WVM458875 E524406:E524411 JA524406:JA524411 SW524406:SW524411 ACS524406:ACS524411 AMO524406:AMO524411 AWK524406:AWK524411 BGG524406:BGG524411 BQC524406:BQC524411 BZY524406:BZY524411 CJU524406:CJU524411 CTQ524406:CTQ524411 DDM524406:DDM524411 DNI524406:DNI524411 DXE524406:DXE524411 EHA524406:EHA524411 EQW524406:EQW524411 FAS524406:FAS524411 FKO524406:FKO524411 FUK524406:FUK524411 GEG524406:GEG524411 GOC524406:GOC524411 GXY524406:GXY524411 HHU524406:HHU524411 HRQ524406:HRQ524411 IBM524406:IBM524411 ILI524406:ILI524411 IVE524406:IVE524411 JFA524406:JFA524411 JOW524406:JOW524411 JYS524406:JYS524411 KIO524406:KIO524411 KSK524406:KSK524411 LCG524406:LCG524411 LMC524406:LMC524411 LVY524406:LVY524411 MFU524406:MFU524411 MPQ524406:MPQ524411 MZM524406:MZM524411 NJI524406:NJI524411 NTE524406:NTE524411 ODA524406:ODA524411 OMW524406:OMW524411 OWS524406:OWS524411 PGO524406:PGO524411 PQK524406:PQK524411 QAG524406:QAG524411 QKC524406:QKC524411 QTY524406:QTY524411 RDU524406:RDU524411 RNQ524406:RNQ524411 RXM524406:RXM524411 SHI524406:SHI524411 SRE524406:SRE524411 TBA524406:TBA524411 TKW524406:TKW524411 TUS524406:TUS524411 UEO524406:UEO524411 UOK524406:UOK524411 UYG524406:UYG524411 VIC524406:VIC524411 VRY524406:VRY524411 WBU524406:WBU524411 WLQ524406:WLQ524411 WVM524406:WVM524411 E589942:E589947 JA589942:JA589947 SW589942:SW589947 ACS589942:ACS589947 AMO589942:AMO589947 AWK589942:AWK589947 BGG589942:BGG589947 BQC589942:BQC589947 BZY589942:BZY589947 CJU589942:CJU589947 CTQ589942:CTQ589947 DDM589942:DDM589947 DNI589942:DNI589947 DXE589942:DXE589947 EHA589942:EHA589947 EQW589942:EQW589947 FAS589942:FAS589947 FKO589942:FKO589947 FUK589942:FUK589947 GEG589942:GEG589947 GOC589942:GOC589947 GXY589942:GXY589947 HHU589942:HHU589947 HRQ589942:HRQ589947 IBM589942:IBM589947 ILI589942:ILI589947 IVE589942:IVE589947 JFA589942:JFA589947 JOW589942:JOW589947 JYS589942:JYS589947 KIO589942:KIO589947 KSK589942:KSK589947 LCG589942:LCG589947 LMC589942:LMC589947 LVY589942:LVY589947 MFU589942:MFU589947 MPQ589942:MPQ589947 MZM589942:MZM589947 NJI589942:NJI589947 NTE589942:NTE589947 ODA589942:ODA589947 OMW589942:OMW589947 OWS589942:OWS589947 PGO589942:PGO589947 PQK589942:PQK589947 QAG589942:QAG589947 QKC589942:QKC589947 QTY589942:QTY589947 RDU589942:RDU589947 RNQ589942:RNQ589947 RXM589942:RXM589947 SHI589942:SHI589947 SRE589942:SRE589947 TBA589942:TBA589947 TKW589942:TKW589947 TUS589942:TUS589947 UEO589942:UEO589947 UOK589942:UOK589947 UYG589942:UYG589947 VIC589942:VIC589947 VRY589942:VRY589947 WBU589942:WBU589947 WLQ589942:WLQ589947 WVM589942:WVM589947 E655478:E655483 JA655478:JA655483 SW655478:SW655483 ACS655478:ACS655483 AMO655478:AMO655483 AWK655478:AWK655483 BGG655478:BGG655483 BQC655478:BQC655483 BZY655478:BZY655483 CJU655478:CJU655483 CTQ655478:CTQ655483 DDM655478:DDM655483 DNI655478:DNI655483 DXE655478:DXE655483 EHA655478:EHA655483 EQW655478:EQW655483 FAS655478:FAS655483 FKO655478:FKO655483 FUK655478:FUK655483 GEG655478:GEG655483 GOC655478:GOC655483 GXY655478:GXY655483 HHU655478:HHU655483 HRQ655478:HRQ655483 IBM655478:IBM655483 ILI655478:ILI655483 IVE655478:IVE655483 JFA655478:JFA655483 JOW655478:JOW655483 JYS655478:JYS655483 KIO655478:KIO655483 KSK655478:KSK655483 LCG655478:LCG655483 LMC655478:LMC655483 LVY655478:LVY655483 MFU655478:MFU655483 MPQ655478:MPQ655483 MZM655478:MZM655483 NJI655478:NJI655483 NTE655478:NTE655483 ODA655478:ODA655483 OMW655478:OMW655483 OWS655478:OWS655483 PGO655478:PGO655483 PQK655478:PQK655483 QAG655478:QAG655483 QKC655478:QKC655483 QTY655478:QTY655483 RDU655478:RDU655483 RNQ655478:RNQ655483 RXM655478:RXM655483 SHI655478:SHI655483 SRE655478:SRE655483 TBA655478:TBA655483 TKW655478:TKW655483 TUS655478:TUS655483 UEO655478:UEO655483 UOK655478:UOK655483 UYG655478:UYG655483 VIC655478:VIC655483 VRY655478:VRY655483 WBU655478:WBU655483 WLQ655478:WLQ655483 WVM655478:WVM655483 E721014:E721019 JA721014:JA721019 SW721014:SW721019 ACS721014:ACS721019 AMO721014:AMO721019 AWK721014:AWK721019 BGG721014:BGG721019 BQC721014:BQC721019 BZY721014:BZY721019 CJU721014:CJU721019 CTQ721014:CTQ721019 DDM721014:DDM721019 DNI721014:DNI721019 DXE721014:DXE721019 EHA721014:EHA721019 EQW721014:EQW721019 FAS721014:FAS721019 FKO721014:FKO721019 FUK721014:FUK721019 GEG721014:GEG721019 GOC721014:GOC721019 GXY721014:GXY721019 HHU721014:HHU721019 HRQ721014:HRQ721019 IBM721014:IBM721019 ILI721014:ILI721019 IVE721014:IVE721019 JFA721014:JFA721019 JOW721014:JOW721019 JYS721014:JYS721019 KIO721014:KIO721019 KSK721014:KSK721019 LCG721014:LCG721019 LMC721014:LMC721019 LVY721014:LVY721019 MFU721014:MFU721019 MPQ721014:MPQ721019 MZM721014:MZM721019 NJI721014:NJI721019 NTE721014:NTE721019 ODA721014:ODA721019 OMW721014:OMW721019 OWS721014:OWS721019 PGO721014:PGO721019 PQK721014:PQK721019 QAG721014:QAG721019 QKC721014:QKC721019 QTY721014:QTY721019 RDU721014:RDU721019 RNQ721014:RNQ721019 RXM721014:RXM721019 SHI721014:SHI721019 SRE721014:SRE721019 TBA721014:TBA721019 TKW721014:TKW721019 TUS721014:TUS721019 UEO721014:UEO721019 UOK721014:UOK721019 UYG721014:UYG721019 VIC721014:VIC721019 VRY721014:VRY721019 WBU721014:WBU721019 WLQ721014:WLQ721019 WVM721014:WVM721019 E786550:E786555 JA786550:JA786555 SW786550:SW786555 ACS786550:ACS786555 AMO786550:AMO786555 AWK786550:AWK786555 BGG786550:BGG786555 BQC786550:BQC786555 BZY786550:BZY786555 CJU786550:CJU786555 CTQ786550:CTQ786555 DDM786550:DDM786555 DNI786550:DNI786555 DXE786550:DXE786555 EHA786550:EHA786555 EQW786550:EQW786555 FAS786550:FAS786555 FKO786550:FKO786555 FUK786550:FUK786555 GEG786550:GEG786555 GOC786550:GOC786555 GXY786550:GXY786555 HHU786550:HHU786555 HRQ786550:HRQ786555 IBM786550:IBM786555 ILI786550:ILI786555 IVE786550:IVE786555 JFA786550:JFA786555 JOW786550:JOW786555 JYS786550:JYS786555 KIO786550:KIO786555 KSK786550:KSK786555 LCG786550:LCG786555 LMC786550:LMC786555 LVY786550:LVY786555 MFU786550:MFU786555 MPQ786550:MPQ786555 MZM786550:MZM786555 NJI786550:NJI786555 NTE786550:NTE786555 ODA786550:ODA786555 OMW786550:OMW786555 OWS786550:OWS786555 PGO786550:PGO786555 PQK786550:PQK786555 QAG786550:QAG786555 QKC786550:QKC786555 QTY786550:QTY786555 RDU786550:RDU786555 RNQ786550:RNQ786555 RXM786550:RXM786555 SHI786550:SHI786555 SRE786550:SRE786555 TBA786550:TBA786555 TKW786550:TKW786555 TUS786550:TUS786555 UEO786550:UEO786555 UOK786550:UOK786555 UYG786550:UYG786555 VIC786550:VIC786555 VRY786550:VRY786555 WBU786550:WBU786555 WLQ786550:WLQ786555 WVM786550:WVM786555 E852086:E852091 JA852086:JA852091 SW852086:SW852091 ACS852086:ACS852091 AMO852086:AMO852091 AWK852086:AWK852091 BGG852086:BGG852091 BQC852086:BQC852091 BZY852086:BZY852091 CJU852086:CJU852091 CTQ852086:CTQ852091 DDM852086:DDM852091 DNI852086:DNI852091 DXE852086:DXE852091 EHA852086:EHA852091 EQW852086:EQW852091 FAS852086:FAS852091 FKO852086:FKO852091 FUK852086:FUK852091 GEG852086:GEG852091 GOC852086:GOC852091 GXY852086:GXY852091 HHU852086:HHU852091 HRQ852086:HRQ852091 IBM852086:IBM852091 ILI852086:ILI852091 IVE852086:IVE852091 JFA852086:JFA852091 JOW852086:JOW852091 JYS852086:JYS852091 KIO852086:KIO852091 KSK852086:KSK852091 LCG852086:LCG852091 LMC852086:LMC852091 LVY852086:LVY852091 MFU852086:MFU852091 MPQ852086:MPQ852091 MZM852086:MZM852091 NJI852086:NJI852091 NTE852086:NTE852091 ODA852086:ODA852091 OMW852086:OMW852091 OWS852086:OWS852091 PGO852086:PGO852091 PQK852086:PQK852091 QAG852086:QAG852091 QKC852086:QKC852091 QTY852086:QTY852091 RDU852086:RDU852091 RNQ852086:RNQ852091 RXM852086:RXM852091 SHI852086:SHI852091 SRE852086:SRE852091 TBA852086:TBA852091 TKW852086:TKW852091 TUS852086:TUS852091 UEO852086:UEO852091 UOK852086:UOK852091 UYG852086:UYG852091 VIC852086:VIC852091 VRY852086:VRY852091 WBU852086:WBU852091 WLQ852086:WLQ852091 WVM852086:WVM852091 E917622:E917627 JA917622:JA917627 SW917622:SW917627 ACS917622:ACS917627 AMO917622:AMO917627 AWK917622:AWK917627 BGG917622:BGG917627 BQC917622:BQC917627 BZY917622:BZY917627 CJU917622:CJU917627 CTQ917622:CTQ917627 DDM917622:DDM917627 DNI917622:DNI917627 DXE917622:DXE917627 EHA917622:EHA917627 EQW917622:EQW917627 FAS917622:FAS917627 FKO917622:FKO917627 FUK917622:FUK917627 GEG917622:GEG917627 GOC917622:GOC917627 GXY917622:GXY917627 HHU917622:HHU917627 HRQ917622:HRQ917627 IBM917622:IBM917627 ILI917622:ILI917627 IVE917622:IVE917627 JFA917622:JFA917627 JOW917622:JOW917627 JYS917622:JYS917627 KIO917622:KIO917627 KSK917622:KSK917627 LCG917622:LCG917627 LMC917622:LMC917627 LVY917622:LVY917627 MFU917622:MFU917627 MPQ917622:MPQ917627 MZM917622:MZM917627 NJI917622:NJI917627 NTE917622:NTE917627 ODA917622:ODA917627 OMW917622:OMW917627 OWS917622:OWS917627 PGO917622:PGO917627 PQK917622:PQK917627 QAG917622:QAG917627 QKC917622:QKC917627 QTY917622:QTY917627 RDU917622:RDU917627 RNQ917622:RNQ917627 RXM917622:RXM917627 SHI917622:SHI917627 SRE917622:SRE917627 TBA917622:TBA917627 TKW917622:TKW917627 TUS917622:TUS917627 UEO917622:UEO917627 UOK917622:UOK917627 UYG917622:UYG917627 VIC917622:VIC917627 VRY917622:VRY917627 WBU917622:WBU917627 WLQ917622:WLQ917627 WVM917622:WVM917627 E983158:E983163 JA983158:JA983163 SW983158:SW983163 ACS983158:ACS983163 AMO983158:AMO983163 AWK983158:AWK983163 BGG983158:BGG983163 BQC983158:BQC983163 BZY983158:BZY983163 CJU983158:CJU983163 CTQ983158:CTQ983163 DDM983158:DDM983163 DNI983158:DNI983163 DXE983158:DXE983163 EHA983158:EHA983163 EQW983158:EQW983163 FAS983158:FAS983163 FKO983158:FKO983163 FUK983158:FUK983163 GEG983158:GEG983163 GOC983158:GOC983163 GXY983158:GXY983163 HHU983158:HHU983163 HRQ983158:HRQ983163 IBM983158:IBM983163 ILI983158:ILI983163 IVE983158:IVE983163 JFA983158:JFA983163 JOW983158:JOW983163 JYS983158:JYS983163 KIO983158:KIO983163 KSK983158:KSK983163 LCG983158:LCG983163 LMC983158:LMC983163 LVY983158:LVY983163 MFU983158:MFU983163 MPQ983158:MPQ983163 MZM983158:MZM983163 NJI983158:NJI983163 NTE983158:NTE983163 ODA983158:ODA983163 OMW983158:OMW983163 OWS983158:OWS983163 PGO983158:PGO983163 PQK983158:PQK983163 QAG983158:QAG983163 QKC983158:QKC983163 QTY983158:QTY983163 RDU983158:RDU983163 RNQ983158:RNQ983163 RXM983158:RXM983163 SHI983158:SHI983163 SRE983158:SRE983163 TBA983158:TBA983163 TKW983158:TKW983163 TUS983158:TUS983163 UEO983158:UEO983163 UOK983158:UOK983163 UYG983158:UYG983163 VIC983158:VIC983163 VRY983158:VRY983163 WBU983158:WBU983163 WLQ983158:WLQ983163 WVM983158:WVM983163 E11:E39 JA11:JA39 SW11:SW39 ACS11:ACS39 AMO11:AMO39 AWK11:AWK39 BGG11:BGG39 BQC11:BQC39 BZY11:BZY39 CJU11:CJU39 CTQ11:CTQ39 DDM11:DDM39 DNI11:DNI39 DXE11:DXE39 EHA11:EHA39 EQW11:EQW39 FAS11:FAS39 FKO11:FKO39 FUK11:FUK39 GEG11:GEG39 GOC11:GOC39 GXY11:GXY39 HHU11:HHU39 HRQ11:HRQ39 IBM11:IBM39 ILI11:ILI39 IVE11:IVE39 JFA11:JFA39 JOW11:JOW39 JYS11:JYS39 KIO11:KIO39 KSK11:KSK39 LCG11:LCG39 LMC11:LMC39 LVY11:LVY39 MFU11:MFU39 MPQ11:MPQ39 MZM11:MZM39 NJI11:NJI39 NTE11:NTE39 ODA11:ODA39 OMW11:OMW39 OWS11:OWS39 PGO11:PGO39 PQK11:PQK39 QAG11:QAG39 QKC11:QKC39 QTY11:QTY39 RDU11:RDU39 RNQ11:RNQ39 RXM11:RXM39 SHI11:SHI39 SRE11:SRE39 TBA11:TBA39 TKW11:TKW39 TUS11:TUS39 UEO11:UEO39 UOK11:UOK39 UYG11:UYG39 VIC11:VIC39 VRY11:VRY39 WBU11:WBU39 WLQ11:WLQ39 WVM11:WVM39 E65547:E65575 JA65547:JA65575 SW65547:SW65575 ACS65547:ACS65575 AMO65547:AMO65575 AWK65547:AWK65575 BGG65547:BGG65575 BQC65547:BQC65575 BZY65547:BZY65575 CJU65547:CJU65575 CTQ65547:CTQ65575 DDM65547:DDM65575 DNI65547:DNI65575 DXE65547:DXE65575 EHA65547:EHA65575 EQW65547:EQW65575 FAS65547:FAS65575 FKO65547:FKO65575 FUK65547:FUK65575 GEG65547:GEG65575 GOC65547:GOC65575 GXY65547:GXY65575 HHU65547:HHU65575 HRQ65547:HRQ65575 IBM65547:IBM65575 ILI65547:ILI65575 IVE65547:IVE65575 JFA65547:JFA65575 JOW65547:JOW65575 JYS65547:JYS65575 KIO65547:KIO65575 KSK65547:KSK65575 LCG65547:LCG65575 LMC65547:LMC65575 LVY65547:LVY65575 MFU65547:MFU65575 MPQ65547:MPQ65575 MZM65547:MZM65575 NJI65547:NJI65575 NTE65547:NTE65575 ODA65547:ODA65575 OMW65547:OMW65575 OWS65547:OWS65575 PGO65547:PGO65575 PQK65547:PQK65575 QAG65547:QAG65575 QKC65547:QKC65575 QTY65547:QTY65575 RDU65547:RDU65575 RNQ65547:RNQ65575 RXM65547:RXM65575 SHI65547:SHI65575 SRE65547:SRE65575 TBA65547:TBA65575 TKW65547:TKW65575 TUS65547:TUS65575 UEO65547:UEO65575 UOK65547:UOK65575 UYG65547:UYG65575 VIC65547:VIC65575 VRY65547:VRY65575 WBU65547:WBU65575 WLQ65547:WLQ65575 WVM65547:WVM65575 E131083:E131111 JA131083:JA131111 SW131083:SW131111 ACS131083:ACS131111 AMO131083:AMO131111 AWK131083:AWK131111 BGG131083:BGG131111 BQC131083:BQC131111 BZY131083:BZY131111 CJU131083:CJU131111 CTQ131083:CTQ131111 DDM131083:DDM131111 DNI131083:DNI131111 DXE131083:DXE131111 EHA131083:EHA131111 EQW131083:EQW131111 FAS131083:FAS131111 FKO131083:FKO131111 FUK131083:FUK131111 GEG131083:GEG131111 GOC131083:GOC131111 GXY131083:GXY131111 HHU131083:HHU131111 HRQ131083:HRQ131111 IBM131083:IBM131111 ILI131083:ILI131111 IVE131083:IVE131111 JFA131083:JFA131111 JOW131083:JOW131111 JYS131083:JYS131111 KIO131083:KIO131111 KSK131083:KSK131111 LCG131083:LCG131111 LMC131083:LMC131111 LVY131083:LVY131111 MFU131083:MFU131111 MPQ131083:MPQ131111 MZM131083:MZM131111 NJI131083:NJI131111 NTE131083:NTE131111 ODA131083:ODA131111 OMW131083:OMW131111 OWS131083:OWS131111 PGO131083:PGO131111 PQK131083:PQK131111 QAG131083:QAG131111 QKC131083:QKC131111 QTY131083:QTY131111 RDU131083:RDU131111 RNQ131083:RNQ131111 RXM131083:RXM131111 SHI131083:SHI131111 SRE131083:SRE131111 TBA131083:TBA131111 TKW131083:TKW131111 TUS131083:TUS131111 UEO131083:UEO131111 UOK131083:UOK131111 UYG131083:UYG131111 VIC131083:VIC131111 VRY131083:VRY131111 WBU131083:WBU131111 WLQ131083:WLQ131111 WVM131083:WVM131111 E196619:E196647 JA196619:JA196647 SW196619:SW196647 ACS196619:ACS196647 AMO196619:AMO196647 AWK196619:AWK196647 BGG196619:BGG196647 BQC196619:BQC196647 BZY196619:BZY196647 CJU196619:CJU196647 CTQ196619:CTQ196647 DDM196619:DDM196647 DNI196619:DNI196647 DXE196619:DXE196647 EHA196619:EHA196647 EQW196619:EQW196647 FAS196619:FAS196647 FKO196619:FKO196647 FUK196619:FUK196647 GEG196619:GEG196647 GOC196619:GOC196647 GXY196619:GXY196647 HHU196619:HHU196647 HRQ196619:HRQ196647 IBM196619:IBM196647 ILI196619:ILI196647 IVE196619:IVE196647 JFA196619:JFA196647 JOW196619:JOW196647 JYS196619:JYS196647 KIO196619:KIO196647 KSK196619:KSK196647 LCG196619:LCG196647 LMC196619:LMC196647 LVY196619:LVY196647 MFU196619:MFU196647 MPQ196619:MPQ196647 MZM196619:MZM196647 NJI196619:NJI196647 NTE196619:NTE196647 ODA196619:ODA196647 OMW196619:OMW196647 OWS196619:OWS196647 PGO196619:PGO196647 PQK196619:PQK196647 QAG196619:QAG196647 QKC196619:QKC196647 QTY196619:QTY196647 RDU196619:RDU196647 RNQ196619:RNQ196647 RXM196619:RXM196647 SHI196619:SHI196647 SRE196619:SRE196647 TBA196619:TBA196647 TKW196619:TKW196647 TUS196619:TUS196647 UEO196619:UEO196647 UOK196619:UOK196647 UYG196619:UYG196647 VIC196619:VIC196647 VRY196619:VRY196647 WBU196619:WBU196647 WLQ196619:WLQ196647 WVM196619:WVM196647 E262155:E262183 JA262155:JA262183 SW262155:SW262183 ACS262155:ACS262183 AMO262155:AMO262183 AWK262155:AWK262183 BGG262155:BGG262183 BQC262155:BQC262183 BZY262155:BZY262183 CJU262155:CJU262183 CTQ262155:CTQ262183 DDM262155:DDM262183 DNI262155:DNI262183 DXE262155:DXE262183 EHA262155:EHA262183 EQW262155:EQW262183 FAS262155:FAS262183 FKO262155:FKO262183 FUK262155:FUK262183 GEG262155:GEG262183 GOC262155:GOC262183 GXY262155:GXY262183 HHU262155:HHU262183 HRQ262155:HRQ262183 IBM262155:IBM262183 ILI262155:ILI262183 IVE262155:IVE262183 JFA262155:JFA262183 JOW262155:JOW262183 JYS262155:JYS262183 KIO262155:KIO262183 KSK262155:KSK262183 LCG262155:LCG262183 LMC262155:LMC262183 LVY262155:LVY262183 MFU262155:MFU262183 MPQ262155:MPQ262183 MZM262155:MZM262183 NJI262155:NJI262183 NTE262155:NTE262183 ODA262155:ODA262183 OMW262155:OMW262183 OWS262155:OWS262183 PGO262155:PGO262183 PQK262155:PQK262183 QAG262155:QAG262183 QKC262155:QKC262183 QTY262155:QTY262183 RDU262155:RDU262183 RNQ262155:RNQ262183 RXM262155:RXM262183 SHI262155:SHI262183 SRE262155:SRE262183 TBA262155:TBA262183 TKW262155:TKW262183 TUS262155:TUS262183 UEO262155:UEO262183 UOK262155:UOK262183 UYG262155:UYG262183 VIC262155:VIC262183 VRY262155:VRY262183 WBU262155:WBU262183 WLQ262155:WLQ262183 WVM262155:WVM262183 E327691:E327719 JA327691:JA327719 SW327691:SW327719 ACS327691:ACS327719 AMO327691:AMO327719 AWK327691:AWK327719 BGG327691:BGG327719 BQC327691:BQC327719 BZY327691:BZY327719 CJU327691:CJU327719 CTQ327691:CTQ327719 DDM327691:DDM327719 DNI327691:DNI327719 DXE327691:DXE327719 EHA327691:EHA327719 EQW327691:EQW327719 FAS327691:FAS327719 FKO327691:FKO327719 FUK327691:FUK327719 GEG327691:GEG327719 GOC327691:GOC327719 GXY327691:GXY327719 HHU327691:HHU327719 HRQ327691:HRQ327719 IBM327691:IBM327719 ILI327691:ILI327719 IVE327691:IVE327719 JFA327691:JFA327719 JOW327691:JOW327719 JYS327691:JYS327719 KIO327691:KIO327719 KSK327691:KSK327719 LCG327691:LCG327719 LMC327691:LMC327719 LVY327691:LVY327719 MFU327691:MFU327719 MPQ327691:MPQ327719 MZM327691:MZM327719 NJI327691:NJI327719 NTE327691:NTE327719 ODA327691:ODA327719 OMW327691:OMW327719 OWS327691:OWS327719 PGO327691:PGO327719 PQK327691:PQK327719 QAG327691:QAG327719 QKC327691:QKC327719 QTY327691:QTY327719 RDU327691:RDU327719 RNQ327691:RNQ327719 RXM327691:RXM327719 SHI327691:SHI327719 SRE327691:SRE327719 TBA327691:TBA327719 TKW327691:TKW327719 TUS327691:TUS327719 UEO327691:UEO327719 UOK327691:UOK327719 UYG327691:UYG327719 VIC327691:VIC327719 VRY327691:VRY327719 WBU327691:WBU327719 WLQ327691:WLQ327719 WVM327691:WVM327719 E393227:E393255 JA393227:JA393255 SW393227:SW393255 ACS393227:ACS393255 AMO393227:AMO393255 AWK393227:AWK393255 BGG393227:BGG393255 BQC393227:BQC393255 BZY393227:BZY393255 CJU393227:CJU393255 CTQ393227:CTQ393255 DDM393227:DDM393255 DNI393227:DNI393255 DXE393227:DXE393255 EHA393227:EHA393255 EQW393227:EQW393255 FAS393227:FAS393255 FKO393227:FKO393255 FUK393227:FUK393255 GEG393227:GEG393255 GOC393227:GOC393255 GXY393227:GXY393255 HHU393227:HHU393255 HRQ393227:HRQ393255 IBM393227:IBM393255 ILI393227:ILI393255 IVE393227:IVE393255 JFA393227:JFA393255 JOW393227:JOW393255 JYS393227:JYS393255 KIO393227:KIO393255 KSK393227:KSK393255 LCG393227:LCG393255 LMC393227:LMC393255 LVY393227:LVY393255 MFU393227:MFU393255 MPQ393227:MPQ393255 MZM393227:MZM393255 NJI393227:NJI393255 NTE393227:NTE393255 ODA393227:ODA393255 OMW393227:OMW393255 OWS393227:OWS393255 PGO393227:PGO393255 PQK393227:PQK393255 QAG393227:QAG393255 QKC393227:QKC393255 QTY393227:QTY393255 RDU393227:RDU393255 RNQ393227:RNQ393255 RXM393227:RXM393255 SHI393227:SHI393255 SRE393227:SRE393255 TBA393227:TBA393255 TKW393227:TKW393255 TUS393227:TUS393255 UEO393227:UEO393255 UOK393227:UOK393255 UYG393227:UYG393255 VIC393227:VIC393255 VRY393227:VRY393255 WBU393227:WBU393255 WLQ393227:WLQ393255 WVM393227:WVM393255 E458763:E458791 JA458763:JA458791 SW458763:SW458791 ACS458763:ACS458791 AMO458763:AMO458791 AWK458763:AWK458791 BGG458763:BGG458791 BQC458763:BQC458791 BZY458763:BZY458791 CJU458763:CJU458791 CTQ458763:CTQ458791 DDM458763:DDM458791 DNI458763:DNI458791 DXE458763:DXE458791 EHA458763:EHA458791 EQW458763:EQW458791 FAS458763:FAS458791 FKO458763:FKO458791 FUK458763:FUK458791 GEG458763:GEG458791 GOC458763:GOC458791 GXY458763:GXY458791 HHU458763:HHU458791 HRQ458763:HRQ458791 IBM458763:IBM458791 ILI458763:ILI458791 IVE458763:IVE458791 JFA458763:JFA458791 JOW458763:JOW458791 JYS458763:JYS458791 KIO458763:KIO458791 KSK458763:KSK458791 LCG458763:LCG458791 LMC458763:LMC458791 LVY458763:LVY458791 MFU458763:MFU458791 MPQ458763:MPQ458791 MZM458763:MZM458791 NJI458763:NJI458791 NTE458763:NTE458791 ODA458763:ODA458791 OMW458763:OMW458791 OWS458763:OWS458791 PGO458763:PGO458791 PQK458763:PQK458791 QAG458763:QAG458791 QKC458763:QKC458791 QTY458763:QTY458791 RDU458763:RDU458791 RNQ458763:RNQ458791 RXM458763:RXM458791 SHI458763:SHI458791 SRE458763:SRE458791 TBA458763:TBA458791 TKW458763:TKW458791 TUS458763:TUS458791 UEO458763:UEO458791 UOK458763:UOK458791 UYG458763:UYG458791 VIC458763:VIC458791 VRY458763:VRY458791 WBU458763:WBU458791 WLQ458763:WLQ458791 WVM458763:WVM458791 E524299:E524327 JA524299:JA524327 SW524299:SW524327 ACS524299:ACS524327 AMO524299:AMO524327 AWK524299:AWK524327 BGG524299:BGG524327 BQC524299:BQC524327 BZY524299:BZY524327 CJU524299:CJU524327 CTQ524299:CTQ524327 DDM524299:DDM524327 DNI524299:DNI524327 DXE524299:DXE524327 EHA524299:EHA524327 EQW524299:EQW524327 FAS524299:FAS524327 FKO524299:FKO524327 FUK524299:FUK524327 GEG524299:GEG524327 GOC524299:GOC524327 GXY524299:GXY524327 HHU524299:HHU524327 HRQ524299:HRQ524327 IBM524299:IBM524327 ILI524299:ILI524327 IVE524299:IVE524327 JFA524299:JFA524327 JOW524299:JOW524327 JYS524299:JYS524327 KIO524299:KIO524327 KSK524299:KSK524327 LCG524299:LCG524327 LMC524299:LMC524327 LVY524299:LVY524327 MFU524299:MFU524327 MPQ524299:MPQ524327 MZM524299:MZM524327 NJI524299:NJI524327 NTE524299:NTE524327 ODA524299:ODA524327 OMW524299:OMW524327 OWS524299:OWS524327 PGO524299:PGO524327 PQK524299:PQK524327 QAG524299:QAG524327 QKC524299:QKC524327 QTY524299:QTY524327 RDU524299:RDU524327 RNQ524299:RNQ524327 RXM524299:RXM524327 SHI524299:SHI524327 SRE524299:SRE524327 TBA524299:TBA524327 TKW524299:TKW524327 TUS524299:TUS524327 UEO524299:UEO524327 UOK524299:UOK524327 UYG524299:UYG524327 VIC524299:VIC524327 VRY524299:VRY524327 WBU524299:WBU524327 WLQ524299:WLQ524327 WVM524299:WVM524327 E589835:E589863 JA589835:JA589863 SW589835:SW589863 ACS589835:ACS589863 AMO589835:AMO589863 AWK589835:AWK589863 BGG589835:BGG589863 BQC589835:BQC589863 BZY589835:BZY589863 CJU589835:CJU589863 CTQ589835:CTQ589863 DDM589835:DDM589863 DNI589835:DNI589863 DXE589835:DXE589863 EHA589835:EHA589863 EQW589835:EQW589863 FAS589835:FAS589863 FKO589835:FKO589863 FUK589835:FUK589863 GEG589835:GEG589863 GOC589835:GOC589863 GXY589835:GXY589863 HHU589835:HHU589863 HRQ589835:HRQ589863 IBM589835:IBM589863 ILI589835:ILI589863 IVE589835:IVE589863 JFA589835:JFA589863 JOW589835:JOW589863 JYS589835:JYS589863 KIO589835:KIO589863 KSK589835:KSK589863 LCG589835:LCG589863 LMC589835:LMC589863 LVY589835:LVY589863 MFU589835:MFU589863 MPQ589835:MPQ589863 MZM589835:MZM589863 NJI589835:NJI589863 NTE589835:NTE589863 ODA589835:ODA589863 OMW589835:OMW589863 OWS589835:OWS589863 PGO589835:PGO589863 PQK589835:PQK589863 QAG589835:QAG589863 QKC589835:QKC589863 QTY589835:QTY589863 RDU589835:RDU589863 RNQ589835:RNQ589863 RXM589835:RXM589863 SHI589835:SHI589863 SRE589835:SRE589863 TBA589835:TBA589863 TKW589835:TKW589863 TUS589835:TUS589863 UEO589835:UEO589863 UOK589835:UOK589863 UYG589835:UYG589863 VIC589835:VIC589863 VRY589835:VRY589863 WBU589835:WBU589863 WLQ589835:WLQ589863 WVM589835:WVM589863 E655371:E655399 JA655371:JA655399 SW655371:SW655399 ACS655371:ACS655399 AMO655371:AMO655399 AWK655371:AWK655399 BGG655371:BGG655399 BQC655371:BQC655399 BZY655371:BZY655399 CJU655371:CJU655399 CTQ655371:CTQ655399 DDM655371:DDM655399 DNI655371:DNI655399 DXE655371:DXE655399 EHA655371:EHA655399 EQW655371:EQW655399 FAS655371:FAS655399 FKO655371:FKO655399 FUK655371:FUK655399 GEG655371:GEG655399 GOC655371:GOC655399 GXY655371:GXY655399 HHU655371:HHU655399 HRQ655371:HRQ655399 IBM655371:IBM655399 ILI655371:ILI655399 IVE655371:IVE655399 JFA655371:JFA655399 JOW655371:JOW655399 JYS655371:JYS655399 KIO655371:KIO655399 KSK655371:KSK655399 LCG655371:LCG655399 LMC655371:LMC655399 LVY655371:LVY655399 MFU655371:MFU655399 MPQ655371:MPQ655399 MZM655371:MZM655399 NJI655371:NJI655399 NTE655371:NTE655399 ODA655371:ODA655399 OMW655371:OMW655399 OWS655371:OWS655399 PGO655371:PGO655399 PQK655371:PQK655399 QAG655371:QAG655399 QKC655371:QKC655399 QTY655371:QTY655399 RDU655371:RDU655399 RNQ655371:RNQ655399 RXM655371:RXM655399 SHI655371:SHI655399 SRE655371:SRE655399 TBA655371:TBA655399 TKW655371:TKW655399 TUS655371:TUS655399 UEO655371:UEO655399 UOK655371:UOK655399 UYG655371:UYG655399 VIC655371:VIC655399 VRY655371:VRY655399 WBU655371:WBU655399 WLQ655371:WLQ655399 WVM655371:WVM655399 E720907:E720935 JA720907:JA720935 SW720907:SW720935 ACS720907:ACS720935 AMO720907:AMO720935 AWK720907:AWK720935 BGG720907:BGG720935 BQC720907:BQC720935 BZY720907:BZY720935 CJU720907:CJU720935 CTQ720907:CTQ720935 DDM720907:DDM720935 DNI720907:DNI720935 DXE720907:DXE720935 EHA720907:EHA720935 EQW720907:EQW720935 FAS720907:FAS720935 FKO720907:FKO720935 FUK720907:FUK720935 GEG720907:GEG720935 GOC720907:GOC720935 GXY720907:GXY720935 HHU720907:HHU720935 HRQ720907:HRQ720935 IBM720907:IBM720935 ILI720907:ILI720935 IVE720907:IVE720935 JFA720907:JFA720935 JOW720907:JOW720935 JYS720907:JYS720935 KIO720907:KIO720935 KSK720907:KSK720935 LCG720907:LCG720935 LMC720907:LMC720935 LVY720907:LVY720935 MFU720907:MFU720935 MPQ720907:MPQ720935 MZM720907:MZM720935 NJI720907:NJI720935 NTE720907:NTE720935 ODA720907:ODA720935 OMW720907:OMW720935 OWS720907:OWS720935 PGO720907:PGO720935 PQK720907:PQK720935 QAG720907:QAG720935 QKC720907:QKC720935 QTY720907:QTY720935 RDU720907:RDU720935 RNQ720907:RNQ720935 RXM720907:RXM720935 SHI720907:SHI720935 SRE720907:SRE720935 TBA720907:TBA720935 TKW720907:TKW720935 TUS720907:TUS720935 UEO720907:UEO720935 UOK720907:UOK720935 UYG720907:UYG720935 VIC720907:VIC720935 VRY720907:VRY720935 WBU720907:WBU720935 WLQ720907:WLQ720935 WVM720907:WVM720935 E786443:E786471 JA786443:JA786471 SW786443:SW786471 ACS786443:ACS786471 AMO786443:AMO786471 AWK786443:AWK786471 BGG786443:BGG786471 BQC786443:BQC786471 BZY786443:BZY786471 CJU786443:CJU786471 CTQ786443:CTQ786471 DDM786443:DDM786471 DNI786443:DNI786471 DXE786443:DXE786471 EHA786443:EHA786471 EQW786443:EQW786471 FAS786443:FAS786471 FKO786443:FKO786471 FUK786443:FUK786471 GEG786443:GEG786471 GOC786443:GOC786471 GXY786443:GXY786471 HHU786443:HHU786471 HRQ786443:HRQ786471 IBM786443:IBM786471 ILI786443:ILI786471 IVE786443:IVE786471 JFA786443:JFA786471 JOW786443:JOW786471 JYS786443:JYS786471 KIO786443:KIO786471 KSK786443:KSK786471 LCG786443:LCG786471 LMC786443:LMC786471 LVY786443:LVY786471 MFU786443:MFU786471 MPQ786443:MPQ786471 MZM786443:MZM786471 NJI786443:NJI786471 NTE786443:NTE786471 ODA786443:ODA786471 OMW786443:OMW786471 OWS786443:OWS786471 PGO786443:PGO786471 PQK786443:PQK786471 QAG786443:QAG786471 QKC786443:QKC786471 QTY786443:QTY786471 RDU786443:RDU786471 RNQ786443:RNQ786471 RXM786443:RXM786471 SHI786443:SHI786471 SRE786443:SRE786471 TBA786443:TBA786471 TKW786443:TKW786471 TUS786443:TUS786471 UEO786443:UEO786471 UOK786443:UOK786471 UYG786443:UYG786471 VIC786443:VIC786471 VRY786443:VRY786471 WBU786443:WBU786471 WLQ786443:WLQ786471 WVM786443:WVM786471 E851979:E852007 JA851979:JA852007 SW851979:SW852007 ACS851979:ACS852007 AMO851979:AMO852007 AWK851979:AWK852007 BGG851979:BGG852007 BQC851979:BQC852007 BZY851979:BZY852007 CJU851979:CJU852007 CTQ851979:CTQ852007 DDM851979:DDM852007 DNI851979:DNI852007 DXE851979:DXE852007 EHA851979:EHA852007 EQW851979:EQW852007 FAS851979:FAS852007 FKO851979:FKO852007 FUK851979:FUK852007 GEG851979:GEG852007 GOC851979:GOC852007 GXY851979:GXY852007 HHU851979:HHU852007 HRQ851979:HRQ852007 IBM851979:IBM852007 ILI851979:ILI852007 IVE851979:IVE852007 JFA851979:JFA852007 JOW851979:JOW852007 JYS851979:JYS852007 KIO851979:KIO852007 KSK851979:KSK852007 LCG851979:LCG852007 LMC851979:LMC852007 LVY851979:LVY852007 MFU851979:MFU852007 MPQ851979:MPQ852007 MZM851979:MZM852007 NJI851979:NJI852007 NTE851979:NTE852007 ODA851979:ODA852007 OMW851979:OMW852007 OWS851979:OWS852007 PGO851979:PGO852007 PQK851979:PQK852007 QAG851979:QAG852007 QKC851979:QKC852007 QTY851979:QTY852007 RDU851979:RDU852007 RNQ851979:RNQ852007 RXM851979:RXM852007 SHI851979:SHI852007 SRE851979:SRE852007 TBA851979:TBA852007 TKW851979:TKW852007 TUS851979:TUS852007 UEO851979:UEO852007 UOK851979:UOK852007 UYG851979:UYG852007 VIC851979:VIC852007 VRY851979:VRY852007 WBU851979:WBU852007 WLQ851979:WLQ852007 WVM851979:WVM852007 E917515:E917543 JA917515:JA917543 SW917515:SW917543 ACS917515:ACS917543 AMO917515:AMO917543 AWK917515:AWK917543 BGG917515:BGG917543 BQC917515:BQC917543 BZY917515:BZY917543 CJU917515:CJU917543 CTQ917515:CTQ917543 DDM917515:DDM917543 DNI917515:DNI917543 DXE917515:DXE917543 EHA917515:EHA917543 EQW917515:EQW917543 FAS917515:FAS917543 FKO917515:FKO917543 FUK917515:FUK917543 GEG917515:GEG917543 GOC917515:GOC917543 GXY917515:GXY917543 HHU917515:HHU917543 HRQ917515:HRQ917543 IBM917515:IBM917543 ILI917515:ILI917543 IVE917515:IVE917543 JFA917515:JFA917543 JOW917515:JOW917543 JYS917515:JYS917543 KIO917515:KIO917543 KSK917515:KSK917543 LCG917515:LCG917543 LMC917515:LMC917543 LVY917515:LVY917543 MFU917515:MFU917543 MPQ917515:MPQ917543 MZM917515:MZM917543 NJI917515:NJI917543 NTE917515:NTE917543 ODA917515:ODA917543 OMW917515:OMW917543 OWS917515:OWS917543 PGO917515:PGO917543 PQK917515:PQK917543 QAG917515:QAG917543 QKC917515:QKC917543 QTY917515:QTY917543 RDU917515:RDU917543 RNQ917515:RNQ917543 RXM917515:RXM917543 SHI917515:SHI917543 SRE917515:SRE917543 TBA917515:TBA917543 TKW917515:TKW917543 TUS917515:TUS917543 UEO917515:UEO917543 UOK917515:UOK917543 UYG917515:UYG917543 VIC917515:VIC917543 VRY917515:VRY917543 WBU917515:WBU917543 WLQ917515:WLQ917543 WVM917515:WVM917543 E983051:E983079 JA983051:JA983079 SW983051:SW983079 ACS983051:ACS983079 AMO983051:AMO983079 AWK983051:AWK983079 BGG983051:BGG983079 BQC983051:BQC983079 BZY983051:BZY983079 CJU983051:CJU983079 CTQ983051:CTQ983079 DDM983051:DDM983079 DNI983051:DNI983079 DXE983051:DXE983079 EHA983051:EHA983079 EQW983051:EQW983079 FAS983051:FAS983079 FKO983051:FKO983079 FUK983051:FUK983079 GEG983051:GEG983079 GOC983051:GOC983079 GXY983051:GXY983079 HHU983051:HHU983079 HRQ983051:HRQ983079 IBM983051:IBM983079 ILI983051:ILI983079 IVE983051:IVE983079 JFA983051:JFA983079 JOW983051:JOW983079 JYS983051:JYS983079 KIO983051:KIO983079 KSK983051:KSK983079 LCG983051:LCG983079 LMC983051:LMC983079 LVY983051:LVY983079 MFU983051:MFU983079 MPQ983051:MPQ983079 MZM983051:MZM983079 NJI983051:NJI983079 NTE983051:NTE983079 ODA983051:ODA983079 OMW983051:OMW983079 OWS983051:OWS983079 PGO983051:PGO983079 PQK983051:PQK983079 QAG983051:QAG983079 QKC983051:QKC983079 QTY983051:QTY983079 RDU983051:RDU983079 RNQ983051:RNQ983079 RXM983051:RXM983079 SHI983051:SHI983079 SRE983051:SRE983079 TBA983051:TBA983079 TKW983051:TKW983079 TUS983051:TUS983079 UEO983051:UEO983079 UOK983051:UOK983079 UYG983051:UYG983079 VIC983051:VIC983079 VRY983051:VRY983079 WBU983051:WBU983079 WLQ983051:WLQ983079 WVM983051:WVM983079 I11:I39 JE11:JE39 TA11:TA39 ACW11:ACW39 AMS11:AMS39 AWO11:AWO39 BGK11:BGK39 BQG11:BQG39 CAC11:CAC39 CJY11:CJY39 CTU11:CTU39 DDQ11:DDQ39 DNM11:DNM39 DXI11:DXI39 EHE11:EHE39 ERA11:ERA39 FAW11:FAW39 FKS11:FKS39 FUO11:FUO39 GEK11:GEK39 GOG11:GOG39 GYC11:GYC39 HHY11:HHY39 HRU11:HRU39 IBQ11:IBQ39 ILM11:ILM39 IVI11:IVI39 JFE11:JFE39 JPA11:JPA39 JYW11:JYW39 KIS11:KIS39 KSO11:KSO39 LCK11:LCK39 LMG11:LMG39 LWC11:LWC39 MFY11:MFY39 MPU11:MPU39 MZQ11:MZQ39 NJM11:NJM39 NTI11:NTI39 ODE11:ODE39 ONA11:ONA39 OWW11:OWW39 PGS11:PGS39 PQO11:PQO39 QAK11:QAK39 QKG11:QKG39 QUC11:QUC39 RDY11:RDY39 RNU11:RNU39 RXQ11:RXQ39 SHM11:SHM39 SRI11:SRI39 TBE11:TBE39 TLA11:TLA39 TUW11:TUW39 UES11:UES39 UOO11:UOO39 UYK11:UYK39 VIG11:VIG39 VSC11:VSC39 WBY11:WBY39 WLU11:WLU39 WVQ11:WVQ39 I65547:I65575 JE65547:JE65575 TA65547:TA65575 ACW65547:ACW65575 AMS65547:AMS65575 AWO65547:AWO65575 BGK65547:BGK65575 BQG65547:BQG65575 CAC65547:CAC65575 CJY65547:CJY65575 CTU65547:CTU65575 DDQ65547:DDQ65575 DNM65547:DNM65575 DXI65547:DXI65575 EHE65547:EHE65575 ERA65547:ERA65575 FAW65547:FAW65575 FKS65547:FKS65575 FUO65547:FUO65575 GEK65547:GEK65575 GOG65547:GOG65575 GYC65547:GYC65575 HHY65547:HHY65575 HRU65547:HRU65575 IBQ65547:IBQ65575 ILM65547:ILM65575 IVI65547:IVI65575 JFE65547:JFE65575 JPA65547:JPA65575 JYW65547:JYW65575 KIS65547:KIS65575 KSO65547:KSO65575 LCK65547:LCK65575 LMG65547:LMG65575 LWC65547:LWC65575 MFY65547:MFY65575 MPU65547:MPU65575 MZQ65547:MZQ65575 NJM65547:NJM65575 NTI65547:NTI65575 ODE65547:ODE65575 ONA65547:ONA65575 OWW65547:OWW65575 PGS65547:PGS65575 PQO65547:PQO65575 QAK65547:QAK65575 QKG65547:QKG65575 QUC65547:QUC65575 RDY65547:RDY65575 RNU65547:RNU65575 RXQ65547:RXQ65575 SHM65547:SHM65575 SRI65547:SRI65575 TBE65547:TBE65575 TLA65547:TLA65575 TUW65547:TUW65575 UES65547:UES65575 UOO65547:UOO65575 UYK65547:UYK65575 VIG65547:VIG65575 VSC65547:VSC65575 WBY65547:WBY65575 WLU65547:WLU65575 WVQ65547:WVQ65575 I131083:I131111 JE131083:JE131111 TA131083:TA131111 ACW131083:ACW131111 AMS131083:AMS131111 AWO131083:AWO131111 BGK131083:BGK131111 BQG131083:BQG131111 CAC131083:CAC131111 CJY131083:CJY131111 CTU131083:CTU131111 DDQ131083:DDQ131111 DNM131083:DNM131111 DXI131083:DXI131111 EHE131083:EHE131111 ERA131083:ERA131111 FAW131083:FAW131111 FKS131083:FKS131111 FUO131083:FUO131111 GEK131083:GEK131111 GOG131083:GOG131111 GYC131083:GYC131111 HHY131083:HHY131111 HRU131083:HRU131111 IBQ131083:IBQ131111 ILM131083:ILM131111 IVI131083:IVI131111 JFE131083:JFE131111 JPA131083:JPA131111 JYW131083:JYW131111 KIS131083:KIS131111 KSO131083:KSO131111 LCK131083:LCK131111 LMG131083:LMG131111 LWC131083:LWC131111 MFY131083:MFY131111 MPU131083:MPU131111 MZQ131083:MZQ131111 NJM131083:NJM131111 NTI131083:NTI131111 ODE131083:ODE131111 ONA131083:ONA131111 OWW131083:OWW131111 PGS131083:PGS131111 PQO131083:PQO131111 QAK131083:QAK131111 QKG131083:QKG131111 QUC131083:QUC131111 RDY131083:RDY131111 RNU131083:RNU131111 RXQ131083:RXQ131111 SHM131083:SHM131111 SRI131083:SRI131111 TBE131083:TBE131111 TLA131083:TLA131111 TUW131083:TUW131111 UES131083:UES131111 UOO131083:UOO131111 UYK131083:UYK131111 VIG131083:VIG131111 VSC131083:VSC131111 WBY131083:WBY131111 WLU131083:WLU131111 WVQ131083:WVQ131111 I196619:I196647 JE196619:JE196647 TA196619:TA196647 ACW196619:ACW196647 AMS196619:AMS196647 AWO196619:AWO196647 BGK196619:BGK196647 BQG196619:BQG196647 CAC196619:CAC196647 CJY196619:CJY196647 CTU196619:CTU196647 DDQ196619:DDQ196647 DNM196619:DNM196647 DXI196619:DXI196647 EHE196619:EHE196647 ERA196619:ERA196647 FAW196619:FAW196647 FKS196619:FKS196647 FUO196619:FUO196647 GEK196619:GEK196647 GOG196619:GOG196647 GYC196619:GYC196647 HHY196619:HHY196647 HRU196619:HRU196647 IBQ196619:IBQ196647 ILM196619:ILM196647 IVI196619:IVI196647 JFE196619:JFE196647 JPA196619:JPA196647 JYW196619:JYW196647 KIS196619:KIS196647 KSO196619:KSO196647 LCK196619:LCK196647 LMG196619:LMG196647 LWC196619:LWC196647 MFY196619:MFY196647 MPU196619:MPU196647 MZQ196619:MZQ196647 NJM196619:NJM196647 NTI196619:NTI196647 ODE196619:ODE196647 ONA196619:ONA196647 OWW196619:OWW196647 PGS196619:PGS196647 PQO196619:PQO196647 QAK196619:QAK196647 QKG196619:QKG196647 QUC196619:QUC196647 RDY196619:RDY196647 RNU196619:RNU196647 RXQ196619:RXQ196647 SHM196619:SHM196647 SRI196619:SRI196647 TBE196619:TBE196647 TLA196619:TLA196647 TUW196619:TUW196647 UES196619:UES196647 UOO196619:UOO196647 UYK196619:UYK196647 VIG196619:VIG196647 VSC196619:VSC196647 WBY196619:WBY196647 WLU196619:WLU196647 WVQ196619:WVQ196647 I262155:I262183 JE262155:JE262183 TA262155:TA262183 ACW262155:ACW262183 AMS262155:AMS262183 AWO262155:AWO262183 BGK262155:BGK262183 BQG262155:BQG262183 CAC262155:CAC262183 CJY262155:CJY262183 CTU262155:CTU262183 DDQ262155:DDQ262183 DNM262155:DNM262183 DXI262155:DXI262183 EHE262155:EHE262183 ERA262155:ERA262183 FAW262155:FAW262183 FKS262155:FKS262183 FUO262155:FUO262183 GEK262155:GEK262183 GOG262155:GOG262183 GYC262155:GYC262183 HHY262155:HHY262183 HRU262155:HRU262183 IBQ262155:IBQ262183 ILM262155:ILM262183 IVI262155:IVI262183 JFE262155:JFE262183 JPA262155:JPA262183 JYW262155:JYW262183 KIS262155:KIS262183 KSO262155:KSO262183 LCK262155:LCK262183 LMG262155:LMG262183 LWC262155:LWC262183 MFY262155:MFY262183 MPU262155:MPU262183 MZQ262155:MZQ262183 NJM262155:NJM262183 NTI262155:NTI262183 ODE262155:ODE262183 ONA262155:ONA262183 OWW262155:OWW262183 PGS262155:PGS262183 PQO262155:PQO262183 QAK262155:QAK262183 QKG262155:QKG262183 QUC262155:QUC262183 RDY262155:RDY262183 RNU262155:RNU262183 RXQ262155:RXQ262183 SHM262155:SHM262183 SRI262155:SRI262183 TBE262155:TBE262183 TLA262155:TLA262183 TUW262155:TUW262183 UES262155:UES262183 UOO262155:UOO262183 UYK262155:UYK262183 VIG262155:VIG262183 VSC262155:VSC262183 WBY262155:WBY262183 WLU262155:WLU262183 WVQ262155:WVQ262183 I327691:I327719 JE327691:JE327719 TA327691:TA327719 ACW327691:ACW327719 AMS327691:AMS327719 AWO327691:AWO327719 BGK327691:BGK327719 BQG327691:BQG327719 CAC327691:CAC327719 CJY327691:CJY327719 CTU327691:CTU327719 DDQ327691:DDQ327719 DNM327691:DNM327719 DXI327691:DXI327719 EHE327691:EHE327719 ERA327691:ERA327719 FAW327691:FAW327719 FKS327691:FKS327719 FUO327691:FUO327719 GEK327691:GEK327719 GOG327691:GOG327719 GYC327691:GYC327719 HHY327691:HHY327719 HRU327691:HRU327719 IBQ327691:IBQ327719 ILM327691:ILM327719 IVI327691:IVI327719 JFE327691:JFE327719 JPA327691:JPA327719 JYW327691:JYW327719 KIS327691:KIS327719 KSO327691:KSO327719 LCK327691:LCK327719 LMG327691:LMG327719 LWC327691:LWC327719 MFY327691:MFY327719 MPU327691:MPU327719 MZQ327691:MZQ327719 NJM327691:NJM327719 NTI327691:NTI327719 ODE327691:ODE327719 ONA327691:ONA327719 OWW327691:OWW327719 PGS327691:PGS327719 PQO327691:PQO327719 QAK327691:QAK327719 QKG327691:QKG327719 QUC327691:QUC327719 RDY327691:RDY327719 RNU327691:RNU327719 RXQ327691:RXQ327719 SHM327691:SHM327719 SRI327691:SRI327719 TBE327691:TBE327719 TLA327691:TLA327719 TUW327691:TUW327719 UES327691:UES327719 UOO327691:UOO327719 UYK327691:UYK327719 VIG327691:VIG327719 VSC327691:VSC327719 WBY327691:WBY327719 WLU327691:WLU327719 WVQ327691:WVQ327719 I393227:I393255 JE393227:JE393255 TA393227:TA393255 ACW393227:ACW393255 AMS393227:AMS393255 AWO393227:AWO393255 BGK393227:BGK393255 BQG393227:BQG393255 CAC393227:CAC393255 CJY393227:CJY393255 CTU393227:CTU393255 DDQ393227:DDQ393255 DNM393227:DNM393255 DXI393227:DXI393255 EHE393227:EHE393255 ERA393227:ERA393255 FAW393227:FAW393255 FKS393227:FKS393255 FUO393227:FUO393255 GEK393227:GEK393255 GOG393227:GOG393255 GYC393227:GYC393255 HHY393227:HHY393255 HRU393227:HRU393255 IBQ393227:IBQ393255 ILM393227:ILM393255 IVI393227:IVI393255 JFE393227:JFE393255 JPA393227:JPA393255 JYW393227:JYW393255 KIS393227:KIS393255 KSO393227:KSO393255 LCK393227:LCK393255 LMG393227:LMG393255 LWC393227:LWC393255 MFY393227:MFY393255 MPU393227:MPU393255 MZQ393227:MZQ393255 NJM393227:NJM393255 NTI393227:NTI393255 ODE393227:ODE393255 ONA393227:ONA393255 OWW393227:OWW393255 PGS393227:PGS393255 PQO393227:PQO393255 QAK393227:QAK393255 QKG393227:QKG393255 QUC393227:QUC393255 RDY393227:RDY393255 RNU393227:RNU393255 RXQ393227:RXQ393255 SHM393227:SHM393255 SRI393227:SRI393255 TBE393227:TBE393255 TLA393227:TLA393255 TUW393227:TUW393255 UES393227:UES393255 UOO393227:UOO393255 UYK393227:UYK393255 VIG393227:VIG393255 VSC393227:VSC393255 WBY393227:WBY393255 WLU393227:WLU393255 WVQ393227:WVQ393255 I458763:I458791 JE458763:JE458791 TA458763:TA458791 ACW458763:ACW458791 AMS458763:AMS458791 AWO458763:AWO458791 BGK458763:BGK458791 BQG458763:BQG458791 CAC458763:CAC458791 CJY458763:CJY458791 CTU458763:CTU458791 DDQ458763:DDQ458791 DNM458763:DNM458791 DXI458763:DXI458791 EHE458763:EHE458791 ERA458763:ERA458791 FAW458763:FAW458791 FKS458763:FKS458791 FUO458763:FUO458791 GEK458763:GEK458791 GOG458763:GOG458791 GYC458763:GYC458791 HHY458763:HHY458791 HRU458763:HRU458791 IBQ458763:IBQ458791 ILM458763:ILM458791 IVI458763:IVI458791 JFE458763:JFE458791 JPA458763:JPA458791 JYW458763:JYW458791 KIS458763:KIS458791 KSO458763:KSO458791 LCK458763:LCK458791 LMG458763:LMG458791 LWC458763:LWC458791 MFY458763:MFY458791 MPU458763:MPU458791 MZQ458763:MZQ458791 NJM458763:NJM458791 NTI458763:NTI458791 ODE458763:ODE458791 ONA458763:ONA458791 OWW458763:OWW458791 PGS458763:PGS458791 PQO458763:PQO458791 QAK458763:QAK458791 QKG458763:QKG458791 QUC458763:QUC458791 RDY458763:RDY458791 RNU458763:RNU458791 RXQ458763:RXQ458791 SHM458763:SHM458791 SRI458763:SRI458791 TBE458763:TBE458791 TLA458763:TLA458791 TUW458763:TUW458791 UES458763:UES458791 UOO458763:UOO458791 UYK458763:UYK458791 VIG458763:VIG458791 VSC458763:VSC458791 WBY458763:WBY458791 WLU458763:WLU458791 WVQ458763:WVQ458791 I524299:I524327 JE524299:JE524327 TA524299:TA524327 ACW524299:ACW524327 AMS524299:AMS524327 AWO524299:AWO524327 BGK524299:BGK524327 BQG524299:BQG524327 CAC524299:CAC524327 CJY524299:CJY524327 CTU524299:CTU524327 DDQ524299:DDQ524327 DNM524299:DNM524327 DXI524299:DXI524327 EHE524299:EHE524327 ERA524299:ERA524327 FAW524299:FAW524327 FKS524299:FKS524327 FUO524299:FUO524327 GEK524299:GEK524327 GOG524299:GOG524327 GYC524299:GYC524327 HHY524299:HHY524327 HRU524299:HRU524327 IBQ524299:IBQ524327 ILM524299:ILM524327 IVI524299:IVI524327 JFE524299:JFE524327 JPA524299:JPA524327 JYW524299:JYW524327 KIS524299:KIS524327 KSO524299:KSO524327 LCK524299:LCK524327 LMG524299:LMG524327 LWC524299:LWC524327 MFY524299:MFY524327 MPU524299:MPU524327 MZQ524299:MZQ524327 NJM524299:NJM524327 NTI524299:NTI524327 ODE524299:ODE524327 ONA524299:ONA524327 OWW524299:OWW524327 PGS524299:PGS524327 PQO524299:PQO524327 QAK524299:QAK524327 QKG524299:QKG524327 QUC524299:QUC524327 RDY524299:RDY524327 RNU524299:RNU524327 RXQ524299:RXQ524327 SHM524299:SHM524327 SRI524299:SRI524327 TBE524299:TBE524327 TLA524299:TLA524327 TUW524299:TUW524327 UES524299:UES524327 UOO524299:UOO524327 UYK524299:UYK524327 VIG524299:VIG524327 VSC524299:VSC524327 WBY524299:WBY524327 WLU524299:WLU524327 WVQ524299:WVQ524327 I589835:I589863 JE589835:JE589863 TA589835:TA589863 ACW589835:ACW589863 AMS589835:AMS589863 AWO589835:AWO589863 BGK589835:BGK589863 BQG589835:BQG589863 CAC589835:CAC589863 CJY589835:CJY589863 CTU589835:CTU589863 DDQ589835:DDQ589863 DNM589835:DNM589863 DXI589835:DXI589863 EHE589835:EHE589863 ERA589835:ERA589863 FAW589835:FAW589863 FKS589835:FKS589863 FUO589835:FUO589863 GEK589835:GEK589863 GOG589835:GOG589863 GYC589835:GYC589863 HHY589835:HHY589863 HRU589835:HRU589863 IBQ589835:IBQ589863 ILM589835:ILM589863 IVI589835:IVI589863 JFE589835:JFE589863 JPA589835:JPA589863 JYW589835:JYW589863 KIS589835:KIS589863 KSO589835:KSO589863 LCK589835:LCK589863 LMG589835:LMG589863 LWC589835:LWC589863 MFY589835:MFY589863 MPU589835:MPU589863 MZQ589835:MZQ589863 NJM589835:NJM589863 NTI589835:NTI589863 ODE589835:ODE589863 ONA589835:ONA589863 OWW589835:OWW589863 PGS589835:PGS589863 PQO589835:PQO589863 QAK589835:QAK589863 QKG589835:QKG589863 QUC589835:QUC589863 RDY589835:RDY589863 RNU589835:RNU589863 RXQ589835:RXQ589863 SHM589835:SHM589863 SRI589835:SRI589863 TBE589835:TBE589863 TLA589835:TLA589863 TUW589835:TUW589863 UES589835:UES589863 UOO589835:UOO589863 UYK589835:UYK589863 VIG589835:VIG589863 VSC589835:VSC589863 WBY589835:WBY589863 WLU589835:WLU589863 WVQ589835:WVQ589863 I655371:I655399 JE655371:JE655399 TA655371:TA655399 ACW655371:ACW655399 AMS655371:AMS655399 AWO655371:AWO655399 BGK655371:BGK655399 BQG655371:BQG655399 CAC655371:CAC655399 CJY655371:CJY655399 CTU655371:CTU655399 DDQ655371:DDQ655399 DNM655371:DNM655399 DXI655371:DXI655399 EHE655371:EHE655399 ERA655371:ERA655399 FAW655371:FAW655399 FKS655371:FKS655399 FUO655371:FUO655399 GEK655371:GEK655399 GOG655371:GOG655399 GYC655371:GYC655399 HHY655371:HHY655399 HRU655371:HRU655399 IBQ655371:IBQ655399 ILM655371:ILM655399 IVI655371:IVI655399 JFE655371:JFE655399 JPA655371:JPA655399 JYW655371:JYW655399 KIS655371:KIS655399 KSO655371:KSO655399 LCK655371:LCK655399 LMG655371:LMG655399 LWC655371:LWC655399 MFY655371:MFY655399 MPU655371:MPU655399 MZQ655371:MZQ655399 NJM655371:NJM655399 NTI655371:NTI655399 ODE655371:ODE655399 ONA655371:ONA655399 OWW655371:OWW655399 PGS655371:PGS655399 PQO655371:PQO655399 QAK655371:QAK655399 QKG655371:QKG655399 QUC655371:QUC655399 RDY655371:RDY655399 RNU655371:RNU655399 RXQ655371:RXQ655399 SHM655371:SHM655399 SRI655371:SRI655399 TBE655371:TBE655399 TLA655371:TLA655399 TUW655371:TUW655399 UES655371:UES655399 UOO655371:UOO655399 UYK655371:UYK655399 VIG655371:VIG655399 VSC655371:VSC655399 WBY655371:WBY655399 WLU655371:WLU655399 WVQ655371:WVQ655399 I720907:I720935 JE720907:JE720935 TA720907:TA720935 ACW720907:ACW720935 AMS720907:AMS720935 AWO720907:AWO720935 BGK720907:BGK720935 BQG720907:BQG720935 CAC720907:CAC720935 CJY720907:CJY720935 CTU720907:CTU720935 DDQ720907:DDQ720935 DNM720907:DNM720935 DXI720907:DXI720935 EHE720907:EHE720935 ERA720907:ERA720935 FAW720907:FAW720935 FKS720907:FKS720935 FUO720907:FUO720935 GEK720907:GEK720935 GOG720907:GOG720935 GYC720907:GYC720935 HHY720907:HHY720935 HRU720907:HRU720935 IBQ720907:IBQ720935 ILM720907:ILM720935 IVI720907:IVI720935 JFE720907:JFE720935 JPA720907:JPA720935 JYW720907:JYW720935 KIS720907:KIS720935 KSO720907:KSO720935 LCK720907:LCK720935 LMG720907:LMG720935 LWC720907:LWC720935 MFY720907:MFY720935 MPU720907:MPU720935 MZQ720907:MZQ720935 NJM720907:NJM720935 NTI720907:NTI720935 ODE720907:ODE720935 ONA720907:ONA720935 OWW720907:OWW720935 PGS720907:PGS720935 PQO720907:PQO720935 QAK720907:QAK720935 QKG720907:QKG720935 QUC720907:QUC720935 RDY720907:RDY720935 RNU720907:RNU720935 RXQ720907:RXQ720935 SHM720907:SHM720935 SRI720907:SRI720935 TBE720907:TBE720935 TLA720907:TLA720935 TUW720907:TUW720935 UES720907:UES720935 UOO720907:UOO720935 UYK720907:UYK720935 VIG720907:VIG720935 VSC720907:VSC720935 WBY720907:WBY720935 WLU720907:WLU720935 WVQ720907:WVQ720935 I786443:I786471 JE786443:JE786471 TA786443:TA786471 ACW786443:ACW786471 AMS786443:AMS786471 AWO786443:AWO786471 BGK786443:BGK786471 BQG786443:BQG786471 CAC786443:CAC786471 CJY786443:CJY786471 CTU786443:CTU786471 DDQ786443:DDQ786471 DNM786443:DNM786471 DXI786443:DXI786471 EHE786443:EHE786471 ERA786443:ERA786471 FAW786443:FAW786471 FKS786443:FKS786471 FUO786443:FUO786471 GEK786443:GEK786471 GOG786443:GOG786471 GYC786443:GYC786471 HHY786443:HHY786471 HRU786443:HRU786471 IBQ786443:IBQ786471 ILM786443:ILM786471 IVI786443:IVI786471 JFE786443:JFE786471 JPA786443:JPA786471 JYW786443:JYW786471 KIS786443:KIS786471 KSO786443:KSO786471 LCK786443:LCK786471 LMG786443:LMG786471 LWC786443:LWC786471 MFY786443:MFY786471 MPU786443:MPU786471 MZQ786443:MZQ786471 NJM786443:NJM786471 NTI786443:NTI786471 ODE786443:ODE786471 ONA786443:ONA786471 OWW786443:OWW786471 PGS786443:PGS786471 PQO786443:PQO786471 QAK786443:QAK786471 QKG786443:QKG786471 QUC786443:QUC786471 RDY786443:RDY786471 RNU786443:RNU786471 RXQ786443:RXQ786471 SHM786443:SHM786471 SRI786443:SRI786471 TBE786443:TBE786471 TLA786443:TLA786471 TUW786443:TUW786471 UES786443:UES786471 UOO786443:UOO786471 UYK786443:UYK786471 VIG786443:VIG786471 VSC786443:VSC786471 WBY786443:WBY786471 WLU786443:WLU786471 WVQ786443:WVQ786471 I851979:I852007 JE851979:JE852007 TA851979:TA852007 ACW851979:ACW852007 AMS851979:AMS852007 AWO851979:AWO852007 BGK851979:BGK852007 BQG851979:BQG852007 CAC851979:CAC852007 CJY851979:CJY852007 CTU851979:CTU852007 DDQ851979:DDQ852007 DNM851979:DNM852007 DXI851979:DXI852007 EHE851979:EHE852007 ERA851979:ERA852007 FAW851979:FAW852007 FKS851979:FKS852007 FUO851979:FUO852007 GEK851979:GEK852007 GOG851979:GOG852007 GYC851979:GYC852007 HHY851979:HHY852007 HRU851979:HRU852007 IBQ851979:IBQ852007 ILM851979:ILM852007 IVI851979:IVI852007 JFE851979:JFE852007 JPA851979:JPA852007 JYW851979:JYW852007 KIS851979:KIS852007 KSO851979:KSO852007 LCK851979:LCK852007 LMG851979:LMG852007 LWC851979:LWC852007 MFY851979:MFY852007 MPU851979:MPU852007 MZQ851979:MZQ852007 NJM851979:NJM852007 NTI851979:NTI852007 ODE851979:ODE852007 ONA851979:ONA852007 OWW851979:OWW852007 PGS851979:PGS852007 PQO851979:PQO852007 QAK851979:QAK852007 QKG851979:QKG852007 QUC851979:QUC852007 RDY851979:RDY852007 RNU851979:RNU852007 RXQ851979:RXQ852007 SHM851979:SHM852007 SRI851979:SRI852007 TBE851979:TBE852007 TLA851979:TLA852007 TUW851979:TUW852007 UES851979:UES852007 UOO851979:UOO852007 UYK851979:UYK852007 VIG851979:VIG852007 VSC851979:VSC852007 WBY851979:WBY852007 WLU851979:WLU852007 WVQ851979:WVQ852007 I917515:I917543 JE917515:JE917543 TA917515:TA917543 ACW917515:ACW917543 AMS917515:AMS917543 AWO917515:AWO917543 BGK917515:BGK917543 BQG917515:BQG917543 CAC917515:CAC917543 CJY917515:CJY917543 CTU917515:CTU917543 DDQ917515:DDQ917543 DNM917515:DNM917543 DXI917515:DXI917543 EHE917515:EHE917543 ERA917515:ERA917543 FAW917515:FAW917543 FKS917515:FKS917543 FUO917515:FUO917543 GEK917515:GEK917543 GOG917515:GOG917543 GYC917515:GYC917543 HHY917515:HHY917543 HRU917515:HRU917543 IBQ917515:IBQ917543 ILM917515:ILM917543 IVI917515:IVI917543 JFE917515:JFE917543 JPA917515:JPA917543 JYW917515:JYW917543 KIS917515:KIS917543 KSO917515:KSO917543 LCK917515:LCK917543 LMG917515:LMG917543 LWC917515:LWC917543 MFY917515:MFY917543 MPU917515:MPU917543 MZQ917515:MZQ917543 NJM917515:NJM917543 NTI917515:NTI917543 ODE917515:ODE917543 ONA917515:ONA917543 OWW917515:OWW917543 PGS917515:PGS917543 PQO917515:PQO917543 QAK917515:QAK917543 QKG917515:QKG917543 QUC917515:QUC917543 RDY917515:RDY917543 RNU917515:RNU917543 RXQ917515:RXQ917543 SHM917515:SHM917543 SRI917515:SRI917543 TBE917515:TBE917543 TLA917515:TLA917543 TUW917515:TUW917543 UES917515:UES917543 UOO917515:UOO917543 UYK917515:UYK917543 VIG917515:VIG917543 VSC917515:VSC917543 WBY917515:WBY917543 WLU917515:WLU917543 WVQ917515:WVQ917543 I983051:I983079 JE983051:JE983079 TA983051:TA983079 ACW983051:ACW983079 AMS983051:AMS983079 AWO983051:AWO983079 BGK983051:BGK983079 BQG983051:BQG983079 CAC983051:CAC983079 CJY983051:CJY983079 CTU983051:CTU983079 DDQ983051:DDQ983079 DNM983051:DNM983079 DXI983051:DXI983079 EHE983051:EHE983079 ERA983051:ERA983079 FAW983051:FAW983079 FKS983051:FKS983079 FUO983051:FUO983079 GEK983051:GEK983079 GOG983051:GOG983079 GYC983051:GYC983079 HHY983051:HHY983079 HRU983051:HRU983079 IBQ983051:IBQ983079 ILM983051:ILM983079 IVI983051:IVI983079 JFE983051:JFE983079 JPA983051:JPA983079 JYW983051:JYW983079 KIS983051:KIS983079 KSO983051:KSO983079 LCK983051:LCK983079 LMG983051:LMG983079 LWC983051:LWC983079 MFY983051:MFY983079 MPU983051:MPU983079 MZQ983051:MZQ983079 NJM983051:NJM983079 NTI983051:NTI983079 ODE983051:ODE983079 ONA983051:ONA983079 OWW983051:OWW983079 PGS983051:PGS983079 PQO983051:PQO983079 QAK983051:QAK983079 QKG983051:QKG983079 QUC983051:QUC983079 RDY983051:RDY983079 RNU983051:RNU983079 RXQ983051:RXQ983079 SHM983051:SHM983079 SRI983051:SRI983079 TBE983051:TBE983079 TLA983051:TLA983079 TUW983051:TUW983079 UES983051:UES983079 UOO983051:UOO983079 UYK983051:UYK983079 VIG983051:VIG983079 VSC983051:VSC983079 WBY983051:WBY983079 WLU983051:WLU983079 WVQ983051:WVQ983079 M11:M39 JI11:JI39 TE11:TE39 ADA11:ADA39 AMW11:AMW39 AWS11:AWS39 BGO11:BGO39 BQK11:BQK39 CAG11:CAG39 CKC11:CKC39 CTY11:CTY39 DDU11:DDU39 DNQ11:DNQ39 DXM11:DXM39 EHI11:EHI39 ERE11:ERE39 FBA11:FBA39 FKW11:FKW39 FUS11:FUS39 GEO11:GEO39 GOK11:GOK39 GYG11:GYG39 HIC11:HIC39 HRY11:HRY39 IBU11:IBU39 ILQ11:ILQ39 IVM11:IVM39 JFI11:JFI39 JPE11:JPE39 JZA11:JZA39 KIW11:KIW39 KSS11:KSS39 LCO11:LCO39 LMK11:LMK39 LWG11:LWG39 MGC11:MGC39 MPY11:MPY39 MZU11:MZU39 NJQ11:NJQ39 NTM11:NTM39 ODI11:ODI39 ONE11:ONE39 OXA11:OXA39 PGW11:PGW39 PQS11:PQS39 QAO11:QAO39 QKK11:QKK39 QUG11:QUG39 REC11:REC39 RNY11:RNY39 RXU11:RXU39 SHQ11:SHQ39 SRM11:SRM39 TBI11:TBI39 TLE11:TLE39 TVA11:TVA39 UEW11:UEW39 UOS11:UOS39 UYO11:UYO39 VIK11:VIK39 VSG11:VSG39 WCC11:WCC39 WLY11:WLY39 WVU11:WVU39 M65547:M65575 JI65547:JI65575 TE65547:TE65575 ADA65547:ADA65575 AMW65547:AMW65575 AWS65547:AWS65575 BGO65547:BGO65575 BQK65547:BQK65575 CAG65547:CAG65575 CKC65547:CKC65575 CTY65547:CTY65575 DDU65547:DDU65575 DNQ65547:DNQ65575 DXM65547:DXM65575 EHI65547:EHI65575 ERE65547:ERE65575 FBA65547:FBA65575 FKW65547:FKW65575 FUS65547:FUS65575 GEO65547:GEO65575 GOK65547:GOK65575 GYG65547:GYG65575 HIC65547:HIC65575 HRY65547:HRY65575 IBU65547:IBU65575 ILQ65547:ILQ65575 IVM65547:IVM65575 JFI65547:JFI65575 JPE65547:JPE65575 JZA65547:JZA65575 KIW65547:KIW65575 KSS65547:KSS65575 LCO65547:LCO65575 LMK65547:LMK65575 LWG65547:LWG65575 MGC65547:MGC65575 MPY65547:MPY65575 MZU65547:MZU65575 NJQ65547:NJQ65575 NTM65547:NTM65575 ODI65547:ODI65575 ONE65547:ONE65575 OXA65547:OXA65575 PGW65547:PGW65575 PQS65547:PQS65575 QAO65547:QAO65575 QKK65547:QKK65575 QUG65547:QUG65575 REC65547:REC65575 RNY65547:RNY65575 RXU65547:RXU65575 SHQ65547:SHQ65575 SRM65547:SRM65575 TBI65547:TBI65575 TLE65547:TLE65575 TVA65547:TVA65575 UEW65547:UEW65575 UOS65547:UOS65575 UYO65547:UYO65575 VIK65547:VIK65575 VSG65547:VSG65575 WCC65547:WCC65575 WLY65547:WLY65575 WVU65547:WVU65575 M131083:M131111 JI131083:JI131111 TE131083:TE131111 ADA131083:ADA131111 AMW131083:AMW131111 AWS131083:AWS131111 BGO131083:BGO131111 BQK131083:BQK131111 CAG131083:CAG131111 CKC131083:CKC131111 CTY131083:CTY131111 DDU131083:DDU131111 DNQ131083:DNQ131111 DXM131083:DXM131111 EHI131083:EHI131111 ERE131083:ERE131111 FBA131083:FBA131111 FKW131083:FKW131111 FUS131083:FUS131111 GEO131083:GEO131111 GOK131083:GOK131111 GYG131083:GYG131111 HIC131083:HIC131111 HRY131083:HRY131111 IBU131083:IBU131111 ILQ131083:ILQ131111 IVM131083:IVM131111 JFI131083:JFI131111 JPE131083:JPE131111 JZA131083:JZA131111 KIW131083:KIW131111 KSS131083:KSS131111 LCO131083:LCO131111 LMK131083:LMK131111 LWG131083:LWG131111 MGC131083:MGC131111 MPY131083:MPY131111 MZU131083:MZU131111 NJQ131083:NJQ131111 NTM131083:NTM131111 ODI131083:ODI131111 ONE131083:ONE131111 OXA131083:OXA131111 PGW131083:PGW131111 PQS131083:PQS131111 QAO131083:QAO131111 QKK131083:QKK131111 QUG131083:QUG131111 REC131083:REC131111 RNY131083:RNY131111 RXU131083:RXU131111 SHQ131083:SHQ131111 SRM131083:SRM131111 TBI131083:TBI131111 TLE131083:TLE131111 TVA131083:TVA131111 UEW131083:UEW131111 UOS131083:UOS131111 UYO131083:UYO131111 VIK131083:VIK131111 VSG131083:VSG131111 WCC131083:WCC131111 WLY131083:WLY131111 WVU131083:WVU131111 M196619:M196647 JI196619:JI196647 TE196619:TE196647 ADA196619:ADA196647 AMW196619:AMW196647 AWS196619:AWS196647 BGO196619:BGO196647 BQK196619:BQK196647 CAG196619:CAG196647 CKC196619:CKC196647 CTY196619:CTY196647 DDU196619:DDU196647 DNQ196619:DNQ196647 DXM196619:DXM196647 EHI196619:EHI196647 ERE196619:ERE196647 FBA196619:FBA196647 FKW196619:FKW196647 FUS196619:FUS196647 GEO196619:GEO196647 GOK196619:GOK196647 GYG196619:GYG196647 HIC196619:HIC196647 HRY196619:HRY196647 IBU196619:IBU196647 ILQ196619:ILQ196647 IVM196619:IVM196647 JFI196619:JFI196647 JPE196619:JPE196647 JZA196619:JZA196647 KIW196619:KIW196647 KSS196619:KSS196647 LCO196619:LCO196647 LMK196619:LMK196647 LWG196619:LWG196647 MGC196619:MGC196647 MPY196619:MPY196647 MZU196619:MZU196647 NJQ196619:NJQ196647 NTM196619:NTM196647 ODI196619:ODI196647 ONE196619:ONE196647 OXA196619:OXA196647 PGW196619:PGW196647 PQS196619:PQS196647 QAO196619:QAO196647 QKK196619:QKK196647 QUG196619:QUG196647 REC196619:REC196647 RNY196619:RNY196647 RXU196619:RXU196647 SHQ196619:SHQ196647 SRM196619:SRM196647 TBI196619:TBI196647 TLE196619:TLE196647 TVA196619:TVA196647 UEW196619:UEW196647 UOS196619:UOS196647 UYO196619:UYO196647 VIK196619:VIK196647 VSG196619:VSG196647 WCC196619:WCC196647 WLY196619:WLY196647 WVU196619:WVU196647 M262155:M262183 JI262155:JI262183 TE262155:TE262183 ADA262155:ADA262183 AMW262155:AMW262183 AWS262155:AWS262183 BGO262155:BGO262183 BQK262155:BQK262183 CAG262155:CAG262183 CKC262155:CKC262183 CTY262155:CTY262183 DDU262155:DDU262183 DNQ262155:DNQ262183 DXM262155:DXM262183 EHI262155:EHI262183 ERE262155:ERE262183 FBA262155:FBA262183 FKW262155:FKW262183 FUS262155:FUS262183 GEO262155:GEO262183 GOK262155:GOK262183 GYG262155:GYG262183 HIC262155:HIC262183 HRY262155:HRY262183 IBU262155:IBU262183 ILQ262155:ILQ262183 IVM262155:IVM262183 JFI262155:JFI262183 JPE262155:JPE262183 JZA262155:JZA262183 KIW262155:KIW262183 KSS262155:KSS262183 LCO262155:LCO262183 LMK262155:LMK262183 LWG262155:LWG262183 MGC262155:MGC262183 MPY262155:MPY262183 MZU262155:MZU262183 NJQ262155:NJQ262183 NTM262155:NTM262183 ODI262155:ODI262183 ONE262155:ONE262183 OXA262155:OXA262183 PGW262155:PGW262183 PQS262155:PQS262183 QAO262155:QAO262183 QKK262155:QKK262183 QUG262155:QUG262183 REC262155:REC262183 RNY262155:RNY262183 RXU262155:RXU262183 SHQ262155:SHQ262183 SRM262155:SRM262183 TBI262155:TBI262183 TLE262155:TLE262183 TVA262155:TVA262183 UEW262155:UEW262183 UOS262155:UOS262183 UYO262155:UYO262183 VIK262155:VIK262183 VSG262155:VSG262183 WCC262155:WCC262183 WLY262155:WLY262183 WVU262155:WVU262183 M327691:M327719 JI327691:JI327719 TE327691:TE327719 ADA327691:ADA327719 AMW327691:AMW327719 AWS327691:AWS327719 BGO327691:BGO327719 BQK327691:BQK327719 CAG327691:CAG327719 CKC327691:CKC327719 CTY327691:CTY327719 DDU327691:DDU327719 DNQ327691:DNQ327719 DXM327691:DXM327719 EHI327691:EHI327719 ERE327691:ERE327719 FBA327691:FBA327719 FKW327691:FKW327719 FUS327691:FUS327719 GEO327691:GEO327719 GOK327691:GOK327719 GYG327691:GYG327719 HIC327691:HIC327719 HRY327691:HRY327719 IBU327691:IBU327719 ILQ327691:ILQ327719 IVM327691:IVM327719 JFI327691:JFI327719 JPE327691:JPE327719 JZA327691:JZA327719 KIW327691:KIW327719 KSS327691:KSS327719 LCO327691:LCO327719 LMK327691:LMK327719 LWG327691:LWG327719 MGC327691:MGC327719 MPY327691:MPY327719 MZU327691:MZU327719 NJQ327691:NJQ327719 NTM327691:NTM327719 ODI327691:ODI327719 ONE327691:ONE327719 OXA327691:OXA327719 PGW327691:PGW327719 PQS327691:PQS327719 QAO327691:QAO327719 QKK327691:QKK327719 QUG327691:QUG327719 REC327691:REC327719 RNY327691:RNY327719 RXU327691:RXU327719 SHQ327691:SHQ327719 SRM327691:SRM327719 TBI327691:TBI327719 TLE327691:TLE327719 TVA327691:TVA327719 UEW327691:UEW327719 UOS327691:UOS327719 UYO327691:UYO327719 VIK327691:VIK327719 VSG327691:VSG327719 WCC327691:WCC327719 WLY327691:WLY327719 WVU327691:WVU327719 M393227:M393255 JI393227:JI393255 TE393227:TE393255 ADA393227:ADA393255 AMW393227:AMW393255 AWS393227:AWS393255 BGO393227:BGO393255 BQK393227:BQK393255 CAG393227:CAG393255 CKC393227:CKC393255 CTY393227:CTY393255 DDU393227:DDU393255 DNQ393227:DNQ393255 DXM393227:DXM393255 EHI393227:EHI393255 ERE393227:ERE393255 FBA393227:FBA393255 FKW393227:FKW393255 FUS393227:FUS393255 GEO393227:GEO393255 GOK393227:GOK393255 GYG393227:GYG393255 HIC393227:HIC393255 HRY393227:HRY393255 IBU393227:IBU393255 ILQ393227:ILQ393255 IVM393227:IVM393255 JFI393227:JFI393255 JPE393227:JPE393255 JZA393227:JZA393255 KIW393227:KIW393255 KSS393227:KSS393255 LCO393227:LCO393255 LMK393227:LMK393255 LWG393227:LWG393255 MGC393227:MGC393255 MPY393227:MPY393255 MZU393227:MZU393255 NJQ393227:NJQ393255 NTM393227:NTM393255 ODI393227:ODI393255 ONE393227:ONE393255 OXA393227:OXA393255 PGW393227:PGW393255 PQS393227:PQS393255 QAO393227:QAO393255 QKK393227:QKK393255 QUG393227:QUG393255 REC393227:REC393255 RNY393227:RNY393255 RXU393227:RXU393255 SHQ393227:SHQ393255 SRM393227:SRM393255 TBI393227:TBI393255 TLE393227:TLE393255 TVA393227:TVA393255 UEW393227:UEW393255 UOS393227:UOS393255 UYO393227:UYO393255 VIK393227:VIK393255 VSG393227:VSG393255 WCC393227:WCC393255 WLY393227:WLY393255 WVU393227:WVU393255 M458763:M458791 JI458763:JI458791 TE458763:TE458791 ADA458763:ADA458791 AMW458763:AMW458791 AWS458763:AWS458791 BGO458763:BGO458791 BQK458763:BQK458791 CAG458763:CAG458791 CKC458763:CKC458791 CTY458763:CTY458791 DDU458763:DDU458791 DNQ458763:DNQ458791 DXM458763:DXM458791 EHI458763:EHI458791 ERE458763:ERE458791 FBA458763:FBA458791 FKW458763:FKW458791 FUS458763:FUS458791 GEO458763:GEO458791 GOK458763:GOK458791 GYG458763:GYG458791 HIC458763:HIC458791 HRY458763:HRY458791 IBU458763:IBU458791 ILQ458763:ILQ458791 IVM458763:IVM458791 JFI458763:JFI458791 JPE458763:JPE458791 JZA458763:JZA458791 KIW458763:KIW458791 KSS458763:KSS458791 LCO458763:LCO458791 LMK458763:LMK458791 LWG458763:LWG458791 MGC458763:MGC458791 MPY458763:MPY458791 MZU458763:MZU458791 NJQ458763:NJQ458791 NTM458763:NTM458791 ODI458763:ODI458791 ONE458763:ONE458791 OXA458763:OXA458791 PGW458763:PGW458791 PQS458763:PQS458791 QAO458763:QAO458791 QKK458763:QKK458791 QUG458763:QUG458791 REC458763:REC458791 RNY458763:RNY458791 RXU458763:RXU458791 SHQ458763:SHQ458791 SRM458763:SRM458791 TBI458763:TBI458791 TLE458763:TLE458791 TVA458763:TVA458791 UEW458763:UEW458791 UOS458763:UOS458791 UYO458763:UYO458791 VIK458763:VIK458791 VSG458763:VSG458791 WCC458763:WCC458791 WLY458763:WLY458791 WVU458763:WVU458791 M524299:M524327 JI524299:JI524327 TE524299:TE524327 ADA524299:ADA524327 AMW524299:AMW524327 AWS524299:AWS524327 BGO524299:BGO524327 BQK524299:BQK524327 CAG524299:CAG524327 CKC524299:CKC524327 CTY524299:CTY524327 DDU524299:DDU524327 DNQ524299:DNQ524327 DXM524299:DXM524327 EHI524299:EHI524327 ERE524299:ERE524327 FBA524299:FBA524327 FKW524299:FKW524327 FUS524299:FUS524327 GEO524299:GEO524327 GOK524299:GOK524327 GYG524299:GYG524327 HIC524299:HIC524327 HRY524299:HRY524327 IBU524299:IBU524327 ILQ524299:ILQ524327 IVM524299:IVM524327 JFI524299:JFI524327 JPE524299:JPE524327 JZA524299:JZA524327 KIW524299:KIW524327 KSS524299:KSS524327 LCO524299:LCO524327 LMK524299:LMK524327 LWG524299:LWG524327 MGC524299:MGC524327 MPY524299:MPY524327 MZU524299:MZU524327 NJQ524299:NJQ524327 NTM524299:NTM524327 ODI524299:ODI524327 ONE524299:ONE524327 OXA524299:OXA524327 PGW524299:PGW524327 PQS524299:PQS524327 QAO524299:QAO524327 QKK524299:QKK524327 QUG524299:QUG524327 REC524299:REC524327 RNY524299:RNY524327 RXU524299:RXU524327 SHQ524299:SHQ524327 SRM524299:SRM524327 TBI524299:TBI524327 TLE524299:TLE524327 TVA524299:TVA524327 UEW524299:UEW524327 UOS524299:UOS524327 UYO524299:UYO524327 VIK524299:VIK524327 VSG524299:VSG524327 WCC524299:WCC524327 WLY524299:WLY524327 WVU524299:WVU524327 M589835:M589863 JI589835:JI589863 TE589835:TE589863 ADA589835:ADA589863 AMW589835:AMW589863 AWS589835:AWS589863 BGO589835:BGO589863 BQK589835:BQK589863 CAG589835:CAG589863 CKC589835:CKC589863 CTY589835:CTY589863 DDU589835:DDU589863 DNQ589835:DNQ589863 DXM589835:DXM589863 EHI589835:EHI589863 ERE589835:ERE589863 FBA589835:FBA589863 FKW589835:FKW589863 FUS589835:FUS589863 GEO589835:GEO589863 GOK589835:GOK589863 GYG589835:GYG589863 HIC589835:HIC589863 HRY589835:HRY589863 IBU589835:IBU589863 ILQ589835:ILQ589863 IVM589835:IVM589863 JFI589835:JFI589863 JPE589835:JPE589863 JZA589835:JZA589863 KIW589835:KIW589863 KSS589835:KSS589863 LCO589835:LCO589863 LMK589835:LMK589863 LWG589835:LWG589863 MGC589835:MGC589863 MPY589835:MPY589863 MZU589835:MZU589863 NJQ589835:NJQ589863 NTM589835:NTM589863 ODI589835:ODI589863 ONE589835:ONE589863 OXA589835:OXA589863 PGW589835:PGW589863 PQS589835:PQS589863 QAO589835:QAO589863 QKK589835:QKK589863 QUG589835:QUG589863 REC589835:REC589863 RNY589835:RNY589863 RXU589835:RXU589863 SHQ589835:SHQ589863 SRM589835:SRM589863 TBI589835:TBI589863 TLE589835:TLE589863 TVA589835:TVA589863 UEW589835:UEW589863 UOS589835:UOS589863 UYO589835:UYO589863 VIK589835:VIK589863 VSG589835:VSG589863 WCC589835:WCC589863 WLY589835:WLY589863 WVU589835:WVU589863 M655371:M655399 JI655371:JI655399 TE655371:TE655399 ADA655371:ADA655399 AMW655371:AMW655399 AWS655371:AWS655399 BGO655371:BGO655399 BQK655371:BQK655399 CAG655371:CAG655399 CKC655371:CKC655399 CTY655371:CTY655399 DDU655371:DDU655399 DNQ655371:DNQ655399 DXM655371:DXM655399 EHI655371:EHI655399 ERE655371:ERE655399 FBA655371:FBA655399 FKW655371:FKW655399 FUS655371:FUS655399 GEO655371:GEO655399 GOK655371:GOK655399 GYG655371:GYG655399 HIC655371:HIC655399 HRY655371:HRY655399 IBU655371:IBU655399 ILQ655371:ILQ655399 IVM655371:IVM655399 JFI655371:JFI655399 JPE655371:JPE655399 JZA655371:JZA655399 KIW655371:KIW655399 KSS655371:KSS655399 LCO655371:LCO655399 LMK655371:LMK655399 LWG655371:LWG655399 MGC655371:MGC655399 MPY655371:MPY655399 MZU655371:MZU655399 NJQ655371:NJQ655399 NTM655371:NTM655399 ODI655371:ODI655399 ONE655371:ONE655399 OXA655371:OXA655399 PGW655371:PGW655399 PQS655371:PQS655399 QAO655371:QAO655399 QKK655371:QKK655399 QUG655371:QUG655399 REC655371:REC655399 RNY655371:RNY655399 RXU655371:RXU655399 SHQ655371:SHQ655399 SRM655371:SRM655399 TBI655371:TBI655399 TLE655371:TLE655399 TVA655371:TVA655399 UEW655371:UEW655399 UOS655371:UOS655399 UYO655371:UYO655399 VIK655371:VIK655399 VSG655371:VSG655399 WCC655371:WCC655399 WLY655371:WLY655399 WVU655371:WVU655399 M720907:M720935 JI720907:JI720935 TE720907:TE720935 ADA720907:ADA720935 AMW720907:AMW720935 AWS720907:AWS720935 BGO720907:BGO720935 BQK720907:BQK720935 CAG720907:CAG720935 CKC720907:CKC720935 CTY720907:CTY720935 DDU720907:DDU720935 DNQ720907:DNQ720935 DXM720907:DXM720935 EHI720907:EHI720935 ERE720907:ERE720935 FBA720907:FBA720935 FKW720907:FKW720935 FUS720907:FUS720935 GEO720907:GEO720935 GOK720907:GOK720935 GYG720907:GYG720935 HIC720907:HIC720935 HRY720907:HRY720935 IBU720907:IBU720935 ILQ720907:ILQ720935 IVM720907:IVM720935 JFI720907:JFI720935 JPE720907:JPE720935 JZA720907:JZA720935 KIW720907:KIW720935 KSS720907:KSS720935 LCO720907:LCO720935 LMK720907:LMK720935 LWG720907:LWG720935 MGC720907:MGC720935 MPY720907:MPY720935 MZU720907:MZU720935 NJQ720907:NJQ720935 NTM720907:NTM720935 ODI720907:ODI720935 ONE720907:ONE720935 OXA720907:OXA720935 PGW720907:PGW720935 PQS720907:PQS720935 QAO720907:QAO720935 QKK720907:QKK720935 QUG720907:QUG720935 REC720907:REC720935 RNY720907:RNY720935 RXU720907:RXU720935 SHQ720907:SHQ720935 SRM720907:SRM720935 TBI720907:TBI720935 TLE720907:TLE720935 TVA720907:TVA720935 UEW720907:UEW720935 UOS720907:UOS720935 UYO720907:UYO720935 VIK720907:VIK720935 VSG720907:VSG720935 WCC720907:WCC720935 WLY720907:WLY720935 WVU720907:WVU720935 M786443:M786471 JI786443:JI786471 TE786443:TE786471 ADA786443:ADA786471 AMW786443:AMW786471 AWS786443:AWS786471 BGO786443:BGO786471 BQK786443:BQK786471 CAG786443:CAG786471 CKC786443:CKC786471 CTY786443:CTY786471 DDU786443:DDU786471 DNQ786443:DNQ786471 DXM786443:DXM786471 EHI786443:EHI786471 ERE786443:ERE786471 FBA786443:FBA786471 FKW786443:FKW786471 FUS786443:FUS786471 GEO786443:GEO786471 GOK786443:GOK786471 GYG786443:GYG786471 HIC786443:HIC786471 HRY786443:HRY786471 IBU786443:IBU786471 ILQ786443:ILQ786471 IVM786443:IVM786471 JFI786443:JFI786471 JPE786443:JPE786471 JZA786443:JZA786471 KIW786443:KIW786471 KSS786443:KSS786471 LCO786443:LCO786471 LMK786443:LMK786471 LWG786443:LWG786471 MGC786443:MGC786471 MPY786443:MPY786471 MZU786443:MZU786471 NJQ786443:NJQ786471 NTM786443:NTM786471 ODI786443:ODI786471 ONE786443:ONE786471 OXA786443:OXA786471 PGW786443:PGW786471 PQS786443:PQS786471 QAO786443:QAO786471 QKK786443:QKK786471 QUG786443:QUG786471 REC786443:REC786471 RNY786443:RNY786471 RXU786443:RXU786471 SHQ786443:SHQ786471 SRM786443:SRM786471 TBI786443:TBI786471 TLE786443:TLE786471 TVA786443:TVA786471 UEW786443:UEW786471 UOS786443:UOS786471 UYO786443:UYO786471 VIK786443:VIK786471 VSG786443:VSG786471 WCC786443:WCC786471 WLY786443:WLY786471 WVU786443:WVU786471 M851979:M852007 JI851979:JI852007 TE851979:TE852007 ADA851979:ADA852007 AMW851979:AMW852007 AWS851979:AWS852007 BGO851979:BGO852007 BQK851979:BQK852007 CAG851979:CAG852007 CKC851979:CKC852007 CTY851979:CTY852007 DDU851979:DDU852007 DNQ851979:DNQ852007 DXM851979:DXM852007 EHI851979:EHI852007 ERE851979:ERE852007 FBA851979:FBA852007 FKW851979:FKW852007 FUS851979:FUS852007 GEO851979:GEO852007 GOK851979:GOK852007 GYG851979:GYG852007 HIC851979:HIC852007 HRY851979:HRY852007 IBU851979:IBU852007 ILQ851979:ILQ852007 IVM851979:IVM852007 JFI851979:JFI852007 JPE851979:JPE852007 JZA851979:JZA852007 KIW851979:KIW852007 KSS851979:KSS852007 LCO851979:LCO852007 LMK851979:LMK852007 LWG851979:LWG852007 MGC851979:MGC852007 MPY851979:MPY852007 MZU851979:MZU852007 NJQ851979:NJQ852007 NTM851979:NTM852007 ODI851979:ODI852007 ONE851979:ONE852007 OXA851979:OXA852007 PGW851979:PGW852007 PQS851979:PQS852007 QAO851979:QAO852007 QKK851979:QKK852007 QUG851979:QUG852007 REC851979:REC852007 RNY851979:RNY852007 RXU851979:RXU852007 SHQ851979:SHQ852007 SRM851979:SRM852007 TBI851979:TBI852007 TLE851979:TLE852007 TVA851979:TVA852007 UEW851979:UEW852007 UOS851979:UOS852007 UYO851979:UYO852007 VIK851979:VIK852007 VSG851979:VSG852007 WCC851979:WCC852007 WLY851979:WLY852007 WVU851979:WVU852007 M917515:M917543 JI917515:JI917543 TE917515:TE917543 ADA917515:ADA917543 AMW917515:AMW917543 AWS917515:AWS917543 BGO917515:BGO917543 BQK917515:BQK917543 CAG917515:CAG917543 CKC917515:CKC917543 CTY917515:CTY917543 DDU917515:DDU917543 DNQ917515:DNQ917543 DXM917515:DXM917543 EHI917515:EHI917543 ERE917515:ERE917543 FBA917515:FBA917543 FKW917515:FKW917543 FUS917515:FUS917543 GEO917515:GEO917543 GOK917515:GOK917543 GYG917515:GYG917543 HIC917515:HIC917543 HRY917515:HRY917543 IBU917515:IBU917543 ILQ917515:ILQ917543 IVM917515:IVM917543 JFI917515:JFI917543 JPE917515:JPE917543 JZA917515:JZA917543 KIW917515:KIW917543 KSS917515:KSS917543 LCO917515:LCO917543 LMK917515:LMK917543 LWG917515:LWG917543 MGC917515:MGC917543 MPY917515:MPY917543 MZU917515:MZU917543 NJQ917515:NJQ917543 NTM917515:NTM917543 ODI917515:ODI917543 ONE917515:ONE917543 OXA917515:OXA917543 PGW917515:PGW917543 PQS917515:PQS917543 QAO917515:QAO917543 QKK917515:QKK917543 QUG917515:QUG917543 REC917515:REC917543 RNY917515:RNY917543 RXU917515:RXU917543 SHQ917515:SHQ917543 SRM917515:SRM917543 TBI917515:TBI917543 TLE917515:TLE917543 TVA917515:TVA917543 UEW917515:UEW917543 UOS917515:UOS917543 UYO917515:UYO917543 VIK917515:VIK917543 VSG917515:VSG917543 WCC917515:WCC917543 WLY917515:WLY917543 WVU917515:WVU917543 M983051:M983079 JI983051:JI983079 TE983051:TE983079 ADA983051:ADA983079 AMW983051:AMW983079 AWS983051:AWS983079 BGO983051:BGO983079 BQK983051:BQK983079 CAG983051:CAG983079 CKC983051:CKC983079 CTY983051:CTY983079 DDU983051:DDU983079 DNQ983051:DNQ983079 DXM983051:DXM983079 EHI983051:EHI983079 ERE983051:ERE983079 FBA983051:FBA983079 FKW983051:FKW983079 FUS983051:FUS983079 GEO983051:GEO983079 GOK983051:GOK983079 GYG983051:GYG983079 HIC983051:HIC983079 HRY983051:HRY983079 IBU983051:IBU983079 ILQ983051:ILQ983079 IVM983051:IVM983079 JFI983051:JFI983079 JPE983051:JPE983079 JZA983051:JZA983079 KIW983051:KIW983079 KSS983051:KSS983079 LCO983051:LCO983079 LMK983051:LMK983079 LWG983051:LWG983079 MGC983051:MGC983079 MPY983051:MPY983079 MZU983051:MZU983079 NJQ983051:NJQ983079 NTM983051:NTM983079 ODI983051:ODI983079 ONE983051:ONE983079 OXA983051:OXA983079 PGW983051:PGW983079 PQS983051:PQS983079 QAO983051:QAO983079 QKK983051:QKK983079 QUG983051:QUG983079 REC983051:REC983079 RNY983051:RNY983079 RXU983051:RXU983079 SHQ983051:SHQ983079 SRM983051:SRM983079 TBI983051:TBI983079 TLE983051:TLE983079 TVA983051:TVA983079 UEW983051:UEW983079 UOS983051:UOS983079 UYO983051:UYO983079 VIK983051:VIK983079 VSG983051:VSG983079 WCC983051:WCC983079 WLY983051:WLY983079 WVU983051:WVU983079 I60:I86 JE60:JE86 TA60:TA86 ACW60:ACW86 AMS60:AMS86 AWO60:AWO86 BGK60:BGK86 BQG60:BQG86 CAC60:CAC86 CJY60:CJY86 CTU60:CTU86 DDQ60:DDQ86 DNM60:DNM86 DXI60:DXI86 EHE60:EHE86 ERA60:ERA86 FAW60:FAW86 FKS60:FKS86 FUO60:FUO86 GEK60:GEK86 GOG60:GOG86 GYC60:GYC86 HHY60:HHY86 HRU60:HRU86 IBQ60:IBQ86 ILM60:ILM86 IVI60:IVI86 JFE60:JFE86 JPA60:JPA86 JYW60:JYW86 KIS60:KIS86 KSO60:KSO86 LCK60:LCK86 LMG60:LMG86 LWC60:LWC86 MFY60:MFY86 MPU60:MPU86 MZQ60:MZQ86 NJM60:NJM86 NTI60:NTI86 ODE60:ODE86 ONA60:ONA86 OWW60:OWW86 PGS60:PGS86 PQO60:PQO86 QAK60:QAK86 QKG60:QKG86 QUC60:QUC86 RDY60:RDY86 RNU60:RNU86 RXQ60:RXQ86 SHM60:SHM86 SRI60:SRI86 TBE60:TBE86 TLA60:TLA86 TUW60:TUW86 UES60:UES86 UOO60:UOO86 UYK60:UYK86 VIG60:VIG86 VSC60:VSC86 WBY60:WBY86 WLU60:WLU86 WVQ60:WVQ86 I65596:I65622 JE65596:JE65622 TA65596:TA65622 ACW65596:ACW65622 AMS65596:AMS65622 AWO65596:AWO65622 BGK65596:BGK65622 BQG65596:BQG65622 CAC65596:CAC65622 CJY65596:CJY65622 CTU65596:CTU65622 DDQ65596:DDQ65622 DNM65596:DNM65622 DXI65596:DXI65622 EHE65596:EHE65622 ERA65596:ERA65622 FAW65596:FAW65622 FKS65596:FKS65622 FUO65596:FUO65622 GEK65596:GEK65622 GOG65596:GOG65622 GYC65596:GYC65622 HHY65596:HHY65622 HRU65596:HRU65622 IBQ65596:IBQ65622 ILM65596:ILM65622 IVI65596:IVI65622 JFE65596:JFE65622 JPA65596:JPA65622 JYW65596:JYW65622 KIS65596:KIS65622 KSO65596:KSO65622 LCK65596:LCK65622 LMG65596:LMG65622 LWC65596:LWC65622 MFY65596:MFY65622 MPU65596:MPU65622 MZQ65596:MZQ65622 NJM65596:NJM65622 NTI65596:NTI65622 ODE65596:ODE65622 ONA65596:ONA65622 OWW65596:OWW65622 PGS65596:PGS65622 PQO65596:PQO65622 QAK65596:QAK65622 QKG65596:QKG65622 QUC65596:QUC65622 RDY65596:RDY65622 RNU65596:RNU65622 RXQ65596:RXQ65622 SHM65596:SHM65622 SRI65596:SRI65622 TBE65596:TBE65622 TLA65596:TLA65622 TUW65596:TUW65622 UES65596:UES65622 UOO65596:UOO65622 UYK65596:UYK65622 VIG65596:VIG65622 VSC65596:VSC65622 WBY65596:WBY65622 WLU65596:WLU65622 WVQ65596:WVQ65622 I131132:I131158 JE131132:JE131158 TA131132:TA131158 ACW131132:ACW131158 AMS131132:AMS131158 AWO131132:AWO131158 BGK131132:BGK131158 BQG131132:BQG131158 CAC131132:CAC131158 CJY131132:CJY131158 CTU131132:CTU131158 DDQ131132:DDQ131158 DNM131132:DNM131158 DXI131132:DXI131158 EHE131132:EHE131158 ERA131132:ERA131158 FAW131132:FAW131158 FKS131132:FKS131158 FUO131132:FUO131158 GEK131132:GEK131158 GOG131132:GOG131158 GYC131132:GYC131158 HHY131132:HHY131158 HRU131132:HRU131158 IBQ131132:IBQ131158 ILM131132:ILM131158 IVI131132:IVI131158 JFE131132:JFE131158 JPA131132:JPA131158 JYW131132:JYW131158 KIS131132:KIS131158 KSO131132:KSO131158 LCK131132:LCK131158 LMG131132:LMG131158 LWC131132:LWC131158 MFY131132:MFY131158 MPU131132:MPU131158 MZQ131132:MZQ131158 NJM131132:NJM131158 NTI131132:NTI131158 ODE131132:ODE131158 ONA131132:ONA131158 OWW131132:OWW131158 PGS131132:PGS131158 PQO131132:PQO131158 QAK131132:QAK131158 QKG131132:QKG131158 QUC131132:QUC131158 RDY131132:RDY131158 RNU131132:RNU131158 RXQ131132:RXQ131158 SHM131132:SHM131158 SRI131132:SRI131158 TBE131132:TBE131158 TLA131132:TLA131158 TUW131132:TUW131158 UES131132:UES131158 UOO131132:UOO131158 UYK131132:UYK131158 VIG131132:VIG131158 VSC131132:VSC131158 WBY131132:WBY131158 WLU131132:WLU131158 WVQ131132:WVQ131158 I196668:I196694 JE196668:JE196694 TA196668:TA196694 ACW196668:ACW196694 AMS196668:AMS196694 AWO196668:AWO196694 BGK196668:BGK196694 BQG196668:BQG196694 CAC196668:CAC196694 CJY196668:CJY196694 CTU196668:CTU196694 DDQ196668:DDQ196694 DNM196668:DNM196694 DXI196668:DXI196694 EHE196668:EHE196694 ERA196668:ERA196694 FAW196668:FAW196694 FKS196668:FKS196694 FUO196668:FUO196694 GEK196668:GEK196694 GOG196668:GOG196694 GYC196668:GYC196694 HHY196668:HHY196694 HRU196668:HRU196694 IBQ196668:IBQ196694 ILM196668:ILM196694 IVI196668:IVI196694 JFE196668:JFE196694 JPA196668:JPA196694 JYW196668:JYW196694 KIS196668:KIS196694 KSO196668:KSO196694 LCK196668:LCK196694 LMG196668:LMG196694 LWC196668:LWC196694 MFY196668:MFY196694 MPU196668:MPU196694 MZQ196668:MZQ196694 NJM196668:NJM196694 NTI196668:NTI196694 ODE196668:ODE196694 ONA196668:ONA196694 OWW196668:OWW196694 PGS196668:PGS196694 PQO196668:PQO196694 QAK196668:QAK196694 QKG196668:QKG196694 QUC196668:QUC196694 RDY196668:RDY196694 RNU196668:RNU196694 RXQ196668:RXQ196694 SHM196668:SHM196694 SRI196668:SRI196694 TBE196668:TBE196694 TLA196668:TLA196694 TUW196668:TUW196694 UES196668:UES196694 UOO196668:UOO196694 UYK196668:UYK196694 VIG196668:VIG196694 VSC196668:VSC196694 WBY196668:WBY196694 WLU196668:WLU196694 WVQ196668:WVQ196694 I262204:I262230 JE262204:JE262230 TA262204:TA262230 ACW262204:ACW262230 AMS262204:AMS262230 AWO262204:AWO262230 BGK262204:BGK262230 BQG262204:BQG262230 CAC262204:CAC262230 CJY262204:CJY262230 CTU262204:CTU262230 DDQ262204:DDQ262230 DNM262204:DNM262230 DXI262204:DXI262230 EHE262204:EHE262230 ERA262204:ERA262230 FAW262204:FAW262230 FKS262204:FKS262230 FUO262204:FUO262230 GEK262204:GEK262230 GOG262204:GOG262230 GYC262204:GYC262230 HHY262204:HHY262230 HRU262204:HRU262230 IBQ262204:IBQ262230 ILM262204:ILM262230 IVI262204:IVI262230 JFE262204:JFE262230 JPA262204:JPA262230 JYW262204:JYW262230 KIS262204:KIS262230 KSO262204:KSO262230 LCK262204:LCK262230 LMG262204:LMG262230 LWC262204:LWC262230 MFY262204:MFY262230 MPU262204:MPU262230 MZQ262204:MZQ262230 NJM262204:NJM262230 NTI262204:NTI262230 ODE262204:ODE262230 ONA262204:ONA262230 OWW262204:OWW262230 PGS262204:PGS262230 PQO262204:PQO262230 QAK262204:QAK262230 QKG262204:QKG262230 QUC262204:QUC262230 RDY262204:RDY262230 RNU262204:RNU262230 RXQ262204:RXQ262230 SHM262204:SHM262230 SRI262204:SRI262230 TBE262204:TBE262230 TLA262204:TLA262230 TUW262204:TUW262230 UES262204:UES262230 UOO262204:UOO262230 UYK262204:UYK262230 VIG262204:VIG262230 VSC262204:VSC262230 WBY262204:WBY262230 WLU262204:WLU262230 WVQ262204:WVQ262230 I327740:I327766 JE327740:JE327766 TA327740:TA327766 ACW327740:ACW327766 AMS327740:AMS327766 AWO327740:AWO327766 BGK327740:BGK327766 BQG327740:BQG327766 CAC327740:CAC327766 CJY327740:CJY327766 CTU327740:CTU327766 DDQ327740:DDQ327766 DNM327740:DNM327766 DXI327740:DXI327766 EHE327740:EHE327766 ERA327740:ERA327766 FAW327740:FAW327766 FKS327740:FKS327766 FUO327740:FUO327766 GEK327740:GEK327766 GOG327740:GOG327766 GYC327740:GYC327766 HHY327740:HHY327766 HRU327740:HRU327766 IBQ327740:IBQ327766 ILM327740:ILM327766 IVI327740:IVI327766 JFE327740:JFE327766 JPA327740:JPA327766 JYW327740:JYW327766 KIS327740:KIS327766 KSO327740:KSO327766 LCK327740:LCK327766 LMG327740:LMG327766 LWC327740:LWC327766 MFY327740:MFY327766 MPU327740:MPU327766 MZQ327740:MZQ327766 NJM327740:NJM327766 NTI327740:NTI327766 ODE327740:ODE327766 ONA327740:ONA327766 OWW327740:OWW327766 PGS327740:PGS327766 PQO327740:PQO327766 QAK327740:QAK327766 QKG327740:QKG327766 QUC327740:QUC327766 RDY327740:RDY327766 RNU327740:RNU327766 RXQ327740:RXQ327766 SHM327740:SHM327766 SRI327740:SRI327766 TBE327740:TBE327766 TLA327740:TLA327766 TUW327740:TUW327766 UES327740:UES327766 UOO327740:UOO327766 UYK327740:UYK327766 VIG327740:VIG327766 VSC327740:VSC327766 WBY327740:WBY327766 WLU327740:WLU327766 WVQ327740:WVQ327766 I393276:I393302 JE393276:JE393302 TA393276:TA393302 ACW393276:ACW393302 AMS393276:AMS393302 AWO393276:AWO393302 BGK393276:BGK393302 BQG393276:BQG393302 CAC393276:CAC393302 CJY393276:CJY393302 CTU393276:CTU393302 DDQ393276:DDQ393302 DNM393276:DNM393302 DXI393276:DXI393302 EHE393276:EHE393302 ERA393276:ERA393302 FAW393276:FAW393302 FKS393276:FKS393302 FUO393276:FUO393302 GEK393276:GEK393302 GOG393276:GOG393302 GYC393276:GYC393302 HHY393276:HHY393302 HRU393276:HRU393302 IBQ393276:IBQ393302 ILM393276:ILM393302 IVI393276:IVI393302 JFE393276:JFE393302 JPA393276:JPA393302 JYW393276:JYW393302 KIS393276:KIS393302 KSO393276:KSO393302 LCK393276:LCK393302 LMG393276:LMG393302 LWC393276:LWC393302 MFY393276:MFY393302 MPU393276:MPU393302 MZQ393276:MZQ393302 NJM393276:NJM393302 NTI393276:NTI393302 ODE393276:ODE393302 ONA393276:ONA393302 OWW393276:OWW393302 PGS393276:PGS393302 PQO393276:PQO393302 QAK393276:QAK393302 QKG393276:QKG393302 QUC393276:QUC393302 RDY393276:RDY393302 RNU393276:RNU393302 RXQ393276:RXQ393302 SHM393276:SHM393302 SRI393276:SRI393302 TBE393276:TBE393302 TLA393276:TLA393302 TUW393276:TUW393302 UES393276:UES393302 UOO393276:UOO393302 UYK393276:UYK393302 VIG393276:VIG393302 VSC393276:VSC393302 WBY393276:WBY393302 WLU393276:WLU393302 WVQ393276:WVQ393302 I458812:I458838 JE458812:JE458838 TA458812:TA458838 ACW458812:ACW458838 AMS458812:AMS458838 AWO458812:AWO458838 BGK458812:BGK458838 BQG458812:BQG458838 CAC458812:CAC458838 CJY458812:CJY458838 CTU458812:CTU458838 DDQ458812:DDQ458838 DNM458812:DNM458838 DXI458812:DXI458838 EHE458812:EHE458838 ERA458812:ERA458838 FAW458812:FAW458838 FKS458812:FKS458838 FUO458812:FUO458838 GEK458812:GEK458838 GOG458812:GOG458838 GYC458812:GYC458838 HHY458812:HHY458838 HRU458812:HRU458838 IBQ458812:IBQ458838 ILM458812:ILM458838 IVI458812:IVI458838 JFE458812:JFE458838 JPA458812:JPA458838 JYW458812:JYW458838 KIS458812:KIS458838 KSO458812:KSO458838 LCK458812:LCK458838 LMG458812:LMG458838 LWC458812:LWC458838 MFY458812:MFY458838 MPU458812:MPU458838 MZQ458812:MZQ458838 NJM458812:NJM458838 NTI458812:NTI458838 ODE458812:ODE458838 ONA458812:ONA458838 OWW458812:OWW458838 PGS458812:PGS458838 PQO458812:PQO458838 QAK458812:QAK458838 QKG458812:QKG458838 QUC458812:QUC458838 RDY458812:RDY458838 RNU458812:RNU458838 RXQ458812:RXQ458838 SHM458812:SHM458838 SRI458812:SRI458838 TBE458812:TBE458838 TLA458812:TLA458838 TUW458812:TUW458838 UES458812:UES458838 UOO458812:UOO458838 UYK458812:UYK458838 VIG458812:VIG458838 VSC458812:VSC458838 WBY458812:WBY458838 WLU458812:WLU458838 WVQ458812:WVQ458838 I524348:I524374 JE524348:JE524374 TA524348:TA524374 ACW524348:ACW524374 AMS524348:AMS524374 AWO524348:AWO524374 BGK524348:BGK524374 BQG524348:BQG524374 CAC524348:CAC524374 CJY524348:CJY524374 CTU524348:CTU524374 DDQ524348:DDQ524374 DNM524348:DNM524374 DXI524348:DXI524374 EHE524348:EHE524374 ERA524348:ERA524374 FAW524348:FAW524374 FKS524348:FKS524374 FUO524348:FUO524374 GEK524348:GEK524374 GOG524348:GOG524374 GYC524348:GYC524374 HHY524348:HHY524374 HRU524348:HRU524374 IBQ524348:IBQ524374 ILM524348:ILM524374 IVI524348:IVI524374 JFE524348:JFE524374 JPA524348:JPA524374 JYW524348:JYW524374 KIS524348:KIS524374 KSO524348:KSO524374 LCK524348:LCK524374 LMG524348:LMG524374 LWC524348:LWC524374 MFY524348:MFY524374 MPU524348:MPU524374 MZQ524348:MZQ524374 NJM524348:NJM524374 NTI524348:NTI524374 ODE524348:ODE524374 ONA524348:ONA524374 OWW524348:OWW524374 PGS524348:PGS524374 PQO524348:PQO524374 QAK524348:QAK524374 QKG524348:QKG524374 QUC524348:QUC524374 RDY524348:RDY524374 RNU524348:RNU524374 RXQ524348:RXQ524374 SHM524348:SHM524374 SRI524348:SRI524374 TBE524348:TBE524374 TLA524348:TLA524374 TUW524348:TUW524374 UES524348:UES524374 UOO524348:UOO524374 UYK524348:UYK524374 VIG524348:VIG524374 VSC524348:VSC524374 WBY524348:WBY524374 WLU524348:WLU524374 WVQ524348:WVQ524374 I589884:I589910 JE589884:JE589910 TA589884:TA589910 ACW589884:ACW589910 AMS589884:AMS589910 AWO589884:AWO589910 BGK589884:BGK589910 BQG589884:BQG589910 CAC589884:CAC589910 CJY589884:CJY589910 CTU589884:CTU589910 DDQ589884:DDQ589910 DNM589884:DNM589910 DXI589884:DXI589910 EHE589884:EHE589910 ERA589884:ERA589910 FAW589884:FAW589910 FKS589884:FKS589910 FUO589884:FUO589910 GEK589884:GEK589910 GOG589884:GOG589910 GYC589884:GYC589910 HHY589884:HHY589910 HRU589884:HRU589910 IBQ589884:IBQ589910 ILM589884:ILM589910 IVI589884:IVI589910 JFE589884:JFE589910 JPA589884:JPA589910 JYW589884:JYW589910 KIS589884:KIS589910 KSO589884:KSO589910 LCK589884:LCK589910 LMG589884:LMG589910 LWC589884:LWC589910 MFY589884:MFY589910 MPU589884:MPU589910 MZQ589884:MZQ589910 NJM589884:NJM589910 NTI589884:NTI589910 ODE589884:ODE589910 ONA589884:ONA589910 OWW589884:OWW589910 PGS589884:PGS589910 PQO589884:PQO589910 QAK589884:QAK589910 QKG589884:QKG589910 QUC589884:QUC589910 RDY589884:RDY589910 RNU589884:RNU589910 RXQ589884:RXQ589910 SHM589884:SHM589910 SRI589884:SRI589910 TBE589884:TBE589910 TLA589884:TLA589910 TUW589884:TUW589910 UES589884:UES589910 UOO589884:UOO589910 UYK589884:UYK589910 VIG589884:VIG589910 VSC589884:VSC589910 WBY589884:WBY589910 WLU589884:WLU589910 WVQ589884:WVQ589910 I655420:I655446 JE655420:JE655446 TA655420:TA655446 ACW655420:ACW655446 AMS655420:AMS655446 AWO655420:AWO655446 BGK655420:BGK655446 BQG655420:BQG655446 CAC655420:CAC655446 CJY655420:CJY655446 CTU655420:CTU655446 DDQ655420:DDQ655446 DNM655420:DNM655446 DXI655420:DXI655446 EHE655420:EHE655446 ERA655420:ERA655446 FAW655420:FAW655446 FKS655420:FKS655446 FUO655420:FUO655446 GEK655420:GEK655446 GOG655420:GOG655446 GYC655420:GYC655446 HHY655420:HHY655446 HRU655420:HRU655446 IBQ655420:IBQ655446 ILM655420:ILM655446 IVI655420:IVI655446 JFE655420:JFE655446 JPA655420:JPA655446 JYW655420:JYW655446 KIS655420:KIS655446 KSO655420:KSO655446 LCK655420:LCK655446 LMG655420:LMG655446 LWC655420:LWC655446 MFY655420:MFY655446 MPU655420:MPU655446 MZQ655420:MZQ655446 NJM655420:NJM655446 NTI655420:NTI655446 ODE655420:ODE655446 ONA655420:ONA655446 OWW655420:OWW655446 PGS655420:PGS655446 PQO655420:PQO655446 QAK655420:QAK655446 QKG655420:QKG655446 QUC655420:QUC655446 RDY655420:RDY655446 RNU655420:RNU655446 RXQ655420:RXQ655446 SHM655420:SHM655446 SRI655420:SRI655446 TBE655420:TBE655446 TLA655420:TLA655446 TUW655420:TUW655446 UES655420:UES655446 UOO655420:UOO655446 UYK655420:UYK655446 VIG655420:VIG655446 VSC655420:VSC655446 WBY655420:WBY655446 WLU655420:WLU655446 WVQ655420:WVQ655446 I720956:I720982 JE720956:JE720982 TA720956:TA720982 ACW720956:ACW720982 AMS720956:AMS720982 AWO720956:AWO720982 BGK720956:BGK720982 BQG720956:BQG720982 CAC720956:CAC720982 CJY720956:CJY720982 CTU720956:CTU720982 DDQ720956:DDQ720982 DNM720956:DNM720982 DXI720956:DXI720982 EHE720956:EHE720982 ERA720956:ERA720982 FAW720956:FAW720982 FKS720956:FKS720982 FUO720956:FUO720982 GEK720956:GEK720982 GOG720956:GOG720982 GYC720956:GYC720982 HHY720956:HHY720982 HRU720956:HRU720982 IBQ720956:IBQ720982 ILM720956:ILM720982 IVI720956:IVI720982 JFE720956:JFE720982 JPA720956:JPA720982 JYW720956:JYW720982 KIS720956:KIS720982 KSO720956:KSO720982 LCK720956:LCK720982 LMG720956:LMG720982 LWC720956:LWC720982 MFY720956:MFY720982 MPU720956:MPU720982 MZQ720956:MZQ720982 NJM720956:NJM720982 NTI720956:NTI720982 ODE720956:ODE720982 ONA720956:ONA720982 OWW720956:OWW720982 PGS720956:PGS720982 PQO720956:PQO720982 QAK720956:QAK720982 QKG720956:QKG720982 QUC720956:QUC720982 RDY720956:RDY720982 RNU720956:RNU720982 RXQ720956:RXQ720982 SHM720956:SHM720982 SRI720956:SRI720982 TBE720956:TBE720982 TLA720956:TLA720982 TUW720956:TUW720982 UES720956:UES720982 UOO720956:UOO720982 UYK720956:UYK720982 VIG720956:VIG720982 VSC720956:VSC720982 WBY720956:WBY720982 WLU720956:WLU720982 WVQ720956:WVQ720982 I786492:I786518 JE786492:JE786518 TA786492:TA786518 ACW786492:ACW786518 AMS786492:AMS786518 AWO786492:AWO786518 BGK786492:BGK786518 BQG786492:BQG786518 CAC786492:CAC786518 CJY786492:CJY786518 CTU786492:CTU786518 DDQ786492:DDQ786518 DNM786492:DNM786518 DXI786492:DXI786518 EHE786492:EHE786518 ERA786492:ERA786518 FAW786492:FAW786518 FKS786492:FKS786518 FUO786492:FUO786518 GEK786492:GEK786518 GOG786492:GOG786518 GYC786492:GYC786518 HHY786492:HHY786518 HRU786492:HRU786518 IBQ786492:IBQ786518 ILM786492:ILM786518 IVI786492:IVI786518 JFE786492:JFE786518 JPA786492:JPA786518 JYW786492:JYW786518 KIS786492:KIS786518 KSO786492:KSO786518 LCK786492:LCK786518 LMG786492:LMG786518 LWC786492:LWC786518 MFY786492:MFY786518 MPU786492:MPU786518 MZQ786492:MZQ786518 NJM786492:NJM786518 NTI786492:NTI786518 ODE786492:ODE786518 ONA786492:ONA786518 OWW786492:OWW786518 PGS786492:PGS786518 PQO786492:PQO786518 QAK786492:QAK786518 QKG786492:QKG786518 QUC786492:QUC786518 RDY786492:RDY786518 RNU786492:RNU786518 RXQ786492:RXQ786518 SHM786492:SHM786518 SRI786492:SRI786518 TBE786492:TBE786518 TLA786492:TLA786518 TUW786492:TUW786518 UES786492:UES786518 UOO786492:UOO786518 UYK786492:UYK786518 VIG786492:VIG786518 VSC786492:VSC786518 WBY786492:WBY786518 WLU786492:WLU786518 WVQ786492:WVQ786518 I852028:I852054 JE852028:JE852054 TA852028:TA852054 ACW852028:ACW852054 AMS852028:AMS852054 AWO852028:AWO852054 BGK852028:BGK852054 BQG852028:BQG852054 CAC852028:CAC852054 CJY852028:CJY852054 CTU852028:CTU852054 DDQ852028:DDQ852054 DNM852028:DNM852054 DXI852028:DXI852054 EHE852028:EHE852054 ERA852028:ERA852054 FAW852028:FAW852054 FKS852028:FKS852054 FUO852028:FUO852054 GEK852028:GEK852054 GOG852028:GOG852054 GYC852028:GYC852054 HHY852028:HHY852054 HRU852028:HRU852054 IBQ852028:IBQ852054 ILM852028:ILM852054 IVI852028:IVI852054 JFE852028:JFE852054 JPA852028:JPA852054 JYW852028:JYW852054 KIS852028:KIS852054 KSO852028:KSO852054 LCK852028:LCK852054 LMG852028:LMG852054 LWC852028:LWC852054 MFY852028:MFY852054 MPU852028:MPU852054 MZQ852028:MZQ852054 NJM852028:NJM852054 NTI852028:NTI852054 ODE852028:ODE852054 ONA852028:ONA852054 OWW852028:OWW852054 PGS852028:PGS852054 PQO852028:PQO852054 QAK852028:QAK852054 QKG852028:QKG852054 QUC852028:QUC852054 RDY852028:RDY852054 RNU852028:RNU852054 RXQ852028:RXQ852054 SHM852028:SHM852054 SRI852028:SRI852054 TBE852028:TBE852054 TLA852028:TLA852054 TUW852028:TUW852054 UES852028:UES852054 UOO852028:UOO852054 UYK852028:UYK852054 VIG852028:VIG852054 VSC852028:VSC852054 WBY852028:WBY852054 WLU852028:WLU852054 WVQ852028:WVQ852054 I917564:I917590 JE917564:JE917590 TA917564:TA917590 ACW917564:ACW917590 AMS917564:AMS917590 AWO917564:AWO917590 BGK917564:BGK917590 BQG917564:BQG917590 CAC917564:CAC917590 CJY917564:CJY917590 CTU917564:CTU917590 DDQ917564:DDQ917590 DNM917564:DNM917590 DXI917564:DXI917590 EHE917564:EHE917590 ERA917564:ERA917590 FAW917564:FAW917590 FKS917564:FKS917590 FUO917564:FUO917590 GEK917564:GEK917590 GOG917564:GOG917590 GYC917564:GYC917590 HHY917564:HHY917590 HRU917564:HRU917590 IBQ917564:IBQ917590 ILM917564:ILM917590 IVI917564:IVI917590 JFE917564:JFE917590 JPA917564:JPA917590 JYW917564:JYW917590 KIS917564:KIS917590 KSO917564:KSO917590 LCK917564:LCK917590 LMG917564:LMG917590 LWC917564:LWC917590 MFY917564:MFY917590 MPU917564:MPU917590 MZQ917564:MZQ917590 NJM917564:NJM917590 NTI917564:NTI917590 ODE917564:ODE917590 ONA917564:ONA917590 OWW917564:OWW917590 PGS917564:PGS917590 PQO917564:PQO917590 QAK917564:QAK917590 QKG917564:QKG917590 QUC917564:QUC917590 RDY917564:RDY917590 RNU917564:RNU917590 RXQ917564:RXQ917590 SHM917564:SHM917590 SRI917564:SRI917590 TBE917564:TBE917590 TLA917564:TLA917590 TUW917564:TUW917590 UES917564:UES917590 UOO917564:UOO917590 UYK917564:UYK917590 VIG917564:VIG917590 VSC917564:VSC917590 WBY917564:WBY917590 WLU917564:WLU917590 WVQ917564:WVQ917590 I983100:I983126 JE983100:JE983126 TA983100:TA983126 ACW983100:ACW983126 AMS983100:AMS983126 AWO983100:AWO983126 BGK983100:BGK983126 BQG983100:BQG983126 CAC983100:CAC983126 CJY983100:CJY983126 CTU983100:CTU983126 DDQ983100:DDQ983126 DNM983100:DNM983126 DXI983100:DXI983126 EHE983100:EHE983126 ERA983100:ERA983126 FAW983100:FAW983126 FKS983100:FKS983126 FUO983100:FUO983126 GEK983100:GEK983126 GOG983100:GOG983126 GYC983100:GYC983126 HHY983100:HHY983126 HRU983100:HRU983126 IBQ983100:IBQ983126 ILM983100:ILM983126 IVI983100:IVI983126 JFE983100:JFE983126 JPA983100:JPA983126 JYW983100:JYW983126 KIS983100:KIS983126 KSO983100:KSO983126 LCK983100:LCK983126 LMG983100:LMG983126 LWC983100:LWC983126 MFY983100:MFY983126 MPU983100:MPU983126 MZQ983100:MZQ983126 NJM983100:NJM983126 NTI983100:NTI983126 ODE983100:ODE983126 ONA983100:ONA983126 OWW983100:OWW983126 PGS983100:PGS983126 PQO983100:PQO983126 QAK983100:QAK983126 QKG983100:QKG983126 QUC983100:QUC983126 RDY983100:RDY983126 RNU983100:RNU983126 RXQ983100:RXQ983126 SHM983100:SHM983126 SRI983100:SRI983126 TBE983100:TBE983126 TLA983100:TLA983126 TUW983100:TUW983126 UES983100:UES983126 UOO983100:UOO983126 UYK983100:UYK983126 VIG983100:VIG983126 VSC983100:VSC983126 WBY983100:WBY983126 WLU983100:WLU983126 WVQ983100:WVQ983126 E60:E86 JA60:JA86 SW60:SW86 ACS60:ACS86 AMO60:AMO86 AWK60:AWK86 BGG60:BGG86 BQC60:BQC86 BZY60:BZY86 CJU60:CJU86 CTQ60:CTQ86 DDM60:DDM86 DNI60:DNI86 DXE60:DXE86 EHA60:EHA86 EQW60:EQW86 FAS60:FAS86 FKO60:FKO86 FUK60:FUK86 GEG60:GEG86 GOC60:GOC86 GXY60:GXY86 HHU60:HHU86 HRQ60:HRQ86 IBM60:IBM86 ILI60:ILI86 IVE60:IVE86 JFA60:JFA86 JOW60:JOW86 JYS60:JYS86 KIO60:KIO86 KSK60:KSK86 LCG60:LCG86 LMC60:LMC86 LVY60:LVY86 MFU60:MFU86 MPQ60:MPQ86 MZM60:MZM86 NJI60:NJI86 NTE60:NTE86 ODA60:ODA86 OMW60:OMW86 OWS60:OWS86 PGO60:PGO86 PQK60:PQK86 QAG60:QAG86 QKC60:QKC86 QTY60:QTY86 RDU60:RDU86 RNQ60:RNQ86 RXM60:RXM86 SHI60:SHI86 SRE60:SRE86 TBA60:TBA86 TKW60:TKW86 TUS60:TUS86 UEO60:UEO86 UOK60:UOK86 UYG60:UYG86 VIC60:VIC86 VRY60:VRY86 WBU60:WBU86 WLQ60:WLQ86 WVM60:WVM86 E65596:E65622 JA65596:JA65622 SW65596:SW65622 ACS65596:ACS65622 AMO65596:AMO65622 AWK65596:AWK65622 BGG65596:BGG65622 BQC65596:BQC65622 BZY65596:BZY65622 CJU65596:CJU65622 CTQ65596:CTQ65622 DDM65596:DDM65622 DNI65596:DNI65622 DXE65596:DXE65622 EHA65596:EHA65622 EQW65596:EQW65622 FAS65596:FAS65622 FKO65596:FKO65622 FUK65596:FUK65622 GEG65596:GEG65622 GOC65596:GOC65622 GXY65596:GXY65622 HHU65596:HHU65622 HRQ65596:HRQ65622 IBM65596:IBM65622 ILI65596:ILI65622 IVE65596:IVE65622 JFA65596:JFA65622 JOW65596:JOW65622 JYS65596:JYS65622 KIO65596:KIO65622 KSK65596:KSK65622 LCG65596:LCG65622 LMC65596:LMC65622 LVY65596:LVY65622 MFU65596:MFU65622 MPQ65596:MPQ65622 MZM65596:MZM65622 NJI65596:NJI65622 NTE65596:NTE65622 ODA65596:ODA65622 OMW65596:OMW65622 OWS65596:OWS65622 PGO65596:PGO65622 PQK65596:PQK65622 QAG65596:QAG65622 QKC65596:QKC65622 QTY65596:QTY65622 RDU65596:RDU65622 RNQ65596:RNQ65622 RXM65596:RXM65622 SHI65596:SHI65622 SRE65596:SRE65622 TBA65596:TBA65622 TKW65596:TKW65622 TUS65596:TUS65622 UEO65596:UEO65622 UOK65596:UOK65622 UYG65596:UYG65622 VIC65596:VIC65622 VRY65596:VRY65622 WBU65596:WBU65622 WLQ65596:WLQ65622 WVM65596:WVM65622 E131132:E131158 JA131132:JA131158 SW131132:SW131158 ACS131132:ACS131158 AMO131132:AMO131158 AWK131132:AWK131158 BGG131132:BGG131158 BQC131132:BQC131158 BZY131132:BZY131158 CJU131132:CJU131158 CTQ131132:CTQ131158 DDM131132:DDM131158 DNI131132:DNI131158 DXE131132:DXE131158 EHA131132:EHA131158 EQW131132:EQW131158 FAS131132:FAS131158 FKO131132:FKO131158 FUK131132:FUK131158 GEG131132:GEG131158 GOC131132:GOC131158 GXY131132:GXY131158 HHU131132:HHU131158 HRQ131132:HRQ131158 IBM131132:IBM131158 ILI131132:ILI131158 IVE131132:IVE131158 JFA131132:JFA131158 JOW131132:JOW131158 JYS131132:JYS131158 KIO131132:KIO131158 KSK131132:KSK131158 LCG131132:LCG131158 LMC131132:LMC131158 LVY131132:LVY131158 MFU131132:MFU131158 MPQ131132:MPQ131158 MZM131132:MZM131158 NJI131132:NJI131158 NTE131132:NTE131158 ODA131132:ODA131158 OMW131132:OMW131158 OWS131132:OWS131158 PGO131132:PGO131158 PQK131132:PQK131158 QAG131132:QAG131158 QKC131132:QKC131158 QTY131132:QTY131158 RDU131132:RDU131158 RNQ131132:RNQ131158 RXM131132:RXM131158 SHI131132:SHI131158 SRE131132:SRE131158 TBA131132:TBA131158 TKW131132:TKW131158 TUS131132:TUS131158 UEO131132:UEO131158 UOK131132:UOK131158 UYG131132:UYG131158 VIC131132:VIC131158 VRY131132:VRY131158 WBU131132:WBU131158 WLQ131132:WLQ131158 WVM131132:WVM131158 E196668:E196694 JA196668:JA196694 SW196668:SW196694 ACS196668:ACS196694 AMO196668:AMO196694 AWK196668:AWK196694 BGG196668:BGG196694 BQC196668:BQC196694 BZY196668:BZY196694 CJU196668:CJU196694 CTQ196668:CTQ196694 DDM196668:DDM196694 DNI196668:DNI196694 DXE196668:DXE196694 EHA196668:EHA196694 EQW196668:EQW196694 FAS196668:FAS196694 FKO196668:FKO196694 FUK196668:FUK196694 GEG196668:GEG196694 GOC196668:GOC196694 GXY196668:GXY196694 HHU196668:HHU196694 HRQ196668:HRQ196694 IBM196668:IBM196694 ILI196668:ILI196694 IVE196668:IVE196694 JFA196668:JFA196694 JOW196668:JOW196694 JYS196668:JYS196694 KIO196668:KIO196694 KSK196668:KSK196694 LCG196668:LCG196694 LMC196668:LMC196694 LVY196668:LVY196694 MFU196668:MFU196694 MPQ196668:MPQ196694 MZM196668:MZM196694 NJI196668:NJI196694 NTE196668:NTE196694 ODA196668:ODA196694 OMW196668:OMW196694 OWS196668:OWS196694 PGO196668:PGO196694 PQK196668:PQK196694 QAG196668:QAG196694 QKC196668:QKC196694 QTY196668:QTY196694 RDU196668:RDU196694 RNQ196668:RNQ196694 RXM196668:RXM196694 SHI196668:SHI196694 SRE196668:SRE196694 TBA196668:TBA196694 TKW196668:TKW196694 TUS196668:TUS196694 UEO196668:UEO196694 UOK196668:UOK196694 UYG196668:UYG196694 VIC196668:VIC196694 VRY196668:VRY196694 WBU196668:WBU196694 WLQ196668:WLQ196694 WVM196668:WVM196694 E262204:E262230 JA262204:JA262230 SW262204:SW262230 ACS262204:ACS262230 AMO262204:AMO262230 AWK262204:AWK262230 BGG262204:BGG262230 BQC262204:BQC262230 BZY262204:BZY262230 CJU262204:CJU262230 CTQ262204:CTQ262230 DDM262204:DDM262230 DNI262204:DNI262230 DXE262204:DXE262230 EHA262204:EHA262230 EQW262204:EQW262230 FAS262204:FAS262230 FKO262204:FKO262230 FUK262204:FUK262230 GEG262204:GEG262230 GOC262204:GOC262230 GXY262204:GXY262230 HHU262204:HHU262230 HRQ262204:HRQ262230 IBM262204:IBM262230 ILI262204:ILI262230 IVE262204:IVE262230 JFA262204:JFA262230 JOW262204:JOW262230 JYS262204:JYS262230 KIO262204:KIO262230 KSK262204:KSK262230 LCG262204:LCG262230 LMC262204:LMC262230 LVY262204:LVY262230 MFU262204:MFU262230 MPQ262204:MPQ262230 MZM262204:MZM262230 NJI262204:NJI262230 NTE262204:NTE262230 ODA262204:ODA262230 OMW262204:OMW262230 OWS262204:OWS262230 PGO262204:PGO262230 PQK262204:PQK262230 QAG262204:QAG262230 QKC262204:QKC262230 QTY262204:QTY262230 RDU262204:RDU262230 RNQ262204:RNQ262230 RXM262204:RXM262230 SHI262204:SHI262230 SRE262204:SRE262230 TBA262204:TBA262230 TKW262204:TKW262230 TUS262204:TUS262230 UEO262204:UEO262230 UOK262204:UOK262230 UYG262204:UYG262230 VIC262204:VIC262230 VRY262204:VRY262230 WBU262204:WBU262230 WLQ262204:WLQ262230 WVM262204:WVM262230 E327740:E327766 JA327740:JA327766 SW327740:SW327766 ACS327740:ACS327766 AMO327740:AMO327766 AWK327740:AWK327766 BGG327740:BGG327766 BQC327740:BQC327766 BZY327740:BZY327766 CJU327740:CJU327766 CTQ327740:CTQ327766 DDM327740:DDM327766 DNI327740:DNI327766 DXE327740:DXE327766 EHA327740:EHA327766 EQW327740:EQW327766 FAS327740:FAS327766 FKO327740:FKO327766 FUK327740:FUK327766 GEG327740:GEG327766 GOC327740:GOC327766 GXY327740:GXY327766 HHU327740:HHU327766 HRQ327740:HRQ327766 IBM327740:IBM327766 ILI327740:ILI327766 IVE327740:IVE327766 JFA327740:JFA327766 JOW327740:JOW327766 JYS327740:JYS327766 KIO327740:KIO327766 KSK327740:KSK327766 LCG327740:LCG327766 LMC327740:LMC327766 LVY327740:LVY327766 MFU327740:MFU327766 MPQ327740:MPQ327766 MZM327740:MZM327766 NJI327740:NJI327766 NTE327740:NTE327766 ODA327740:ODA327766 OMW327740:OMW327766 OWS327740:OWS327766 PGO327740:PGO327766 PQK327740:PQK327766 QAG327740:QAG327766 QKC327740:QKC327766 QTY327740:QTY327766 RDU327740:RDU327766 RNQ327740:RNQ327766 RXM327740:RXM327766 SHI327740:SHI327766 SRE327740:SRE327766 TBA327740:TBA327766 TKW327740:TKW327766 TUS327740:TUS327766 UEO327740:UEO327766 UOK327740:UOK327766 UYG327740:UYG327766 VIC327740:VIC327766 VRY327740:VRY327766 WBU327740:WBU327766 WLQ327740:WLQ327766 WVM327740:WVM327766 E393276:E393302 JA393276:JA393302 SW393276:SW393302 ACS393276:ACS393302 AMO393276:AMO393302 AWK393276:AWK393302 BGG393276:BGG393302 BQC393276:BQC393302 BZY393276:BZY393302 CJU393276:CJU393302 CTQ393276:CTQ393302 DDM393276:DDM393302 DNI393276:DNI393302 DXE393276:DXE393302 EHA393276:EHA393302 EQW393276:EQW393302 FAS393276:FAS393302 FKO393276:FKO393302 FUK393276:FUK393302 GEG393276:GEG393302 GOC393276:GOC393302 GXY393276:GXY393302 HHU393276:HHU393302 HRQ393276:HRQ393302 IBM393276:IBM393302 ILI393276:ILI393302 IVE393276:IVE393302 JFA393276:JFA393302 JOW393276:JOW393302 JYS393276:JYS393302 KIO393276:KIO393302 KSK393276:KSK393302 LCG393276:LCG393302 LMC393276:LMC393302 LVY393276:LVY393302 MFU393276:MFU393302 MPQ393276:MPQ393302 MZM393276:MZM393302 NJI393276:NJI393302 NTE393276:NTE393302 ODA393276:ODA393302 OMW393276:OMW393302 OWS393276:OWS393302 PGO393276:PGO393302 PQK393276:PQK393302 QAG393276:QAG393302 QKC393276:QKC393302 QTY393276:QTY393302 RDU393276:RDU393302 RNQ393276:RNQ393302 RXM393276:RXM393302 SHI393276:SHI393302 SRE393276:SRE393302 TBA393276:TBA393302 TKW393276:TKW393302 TUS393276:TUS393302 UEO393276:UEO393302 UOK393276:UOK393302 UYG393276:UYG393302 VIC393276:VIC393302 VRY393276:VRY393302 WBU393276:WBU393302 WLQ393276:WLQ393302 WVM393276:WVM393302 E458812:E458838 JA458812:JA458838 SW458812:SW458838 ACS458812:ACS458838 AMO458812:AMO458838 AWK458812:AWK458838 BGG458812:BGG458838 BQC458812:BQC458838 BZY458812:BZY458838 CJU458812:CJU458838 CTQ458812:CTQ458838 DDM458812:DDM458838 DNI458812:DNI458838 DXE458812:DXE458838 EHA458812:EHA458838 EQW458812:EQW458838 FAS458812:FAS458838 FKO458812:FKO458838 FUK458812:FUK458838 GEG458812:GEG458838 GOC458812:GOC458838 GXY458812:GXY458838 HHU458812:HHU458838 HRQ458812:HRQ458838 IBM458812:IBM458838 ILI458812:ILI458838 IVE458812:IVE458838 JFA458812:JFA458838 JOW458812:JOW458838 JYS458812:JYS458838 KIO458812:KIO458838 KSK458812:KSK458838 LCG458812:LCG458838 LMC458812:LMC458838 LVY458812:LVY458838 MFU458812:MFU458838 MPQ458812:MPQ458838 MZM458812:MZM458838 NJI458812:NJI458838 NTE458812:NTE458838 ODA458812:ODA458838 OMW458812:OMW458838 OWS458812:OWS458838 PGO458812:PGO458838 PQK458812:PQK458838 QAG458812:QAG458838 QKC458812:QKC458838 QTY458812:QTY458838 RDU458812:RDU458838 RNQ458812:RNQ458838 RXM458812:RXM458838 SHI458812:SHI458838 SRE458812:SRE458838 TBA458812:TBA458838 TKW458812:TKW458838 TUS458812:TUS458838 UEO458812:UEO458838 UOK458812:UOK458838 UYG458812:UYG458838 VIC458812:VIC458838 VRY458812:VRY458838 WBU458812:WBU458838 WLQ458812:WLQ458838 WVM458812:WVM458838 E524348:E524374 JA524348:JA524374 SW524348:SW524374 ACS524348:ACS524374 AMO524348:AMO524374 AWK524348:AWK524374 BGG524348:BGG524374 BQC524348:BQC524374 BZY524348:BZY524374 CJU524348:CJU524374 CTQ524348:CTQ524374 DDM524348:DDM524374 DNI524348:DNI524374 DXE524348:DXE524374 EHA524348:EHA524374 EQW524348:EQW524374 FAS524348:FAS524374 FKO524348:FKO524374 FUK524348:FUK524374 GEG524348:GEG524374 GOC524348:GOC524374 GXY524348:GXY524374 HHU524348:HHU524374 HRQ524348:HRQ524374 IBM524348:IBM524374 ILI524348:ILI524374 IVE524348:IVE524374 JFA524348:JFA524374 JOW524348:JOW524374 JYS524348:JYS524374 KIO524348:KIO524374 KSK524348:KSK524374 LCG524348:LCG524374 LMC524348:LMC524374 LVY524348:LVY524374 MFU524348:MFU524374 MPQ524348:MPQ524374 MZM524348:MZM524374 NJI524348:NJI524374 NTE524348:NTE524374 ODA524348:ODA524374 OMW524348:OMW524374 OWS524348:OWS524374 PGO524348:PGO524374 PQK524348:PQK524374 QAG524348:QAG524374 QKC524348:QKC524374 QTY524348:QTY524374 RDU524348:RDU524374 RNQ524348:RNQ524374 RXM524348:RXM524374 SHI524348:SHI524374 SRE524348:SRE524374 TBA524348:TBA524374 TKW524348:TKW524374 TUS524348:TUS524374 UEO524348:UEO524374 UOK524348:UOK524374 UYG524348:UYG524374 VIC524348:VIC524374 VRY524348:VRY524374 WBU524348:WBU524374 WLQ524348:WLQ524374 WVM524348:WVM524374 E589884:E589910 JA589884:JA589910 SW589884:SW589910 ACS589884:ACS589910 AMO589884:AMO589910 AWK589884:AWK589910 BGG589884:BGG589910 BQC589884:BQC589910 BZY589884:BZY589910 CJU589884:CJU589910 CTQ589884:CTQ589910 DDM589884:DDM589910 DNI589884:DNI589910 DXE589884:DXE589910 EHA589884:EHA589910 EQW589884:EQW589910 FAS589884:FAS589910 FKO589884:FKO589910 FUK589884:FUK589910 GEG589884:GEG589910 GOC589884:GOC589910 GXY589884:GXY589910 HHU589884:HHU589910 HRQ589884:HRQ589910 IBM589884:IBM589910 ILI589884:ILI589910 IVE589884:IVE589910 JFA589884:JFA589910 JOW589884:JOW589910 JYS589884:JYS589910 KIO589884:KIO589910 KSK589884:KSK589910 LCG589884:LCG589910 LMC589884:LMC589910 LVY589884:LVY589910 MFU589884:MFU589910 MPQ589884:MPQ589910 MZM589884:MZM589910 NJI589884:NJI589910 NTE589884:NTE589910 ODA589884:ODA589910 OMW589884:OMW589910 OWS589884:OWS589910 PGO589884:PGO589910 PQK589884:PQK589910 QAG589884:QAG589910 QKC589884:QKC589910 QTY589884:QTY589910 RDU589884:RDU589910 RNQ589884:RNQ589910 RXM589884:RXM589910 SHI589884:SHI589910 SRE589884:SRE589910 TBA589884:TBA589910 TKW589884:TKW589910 TUS589884:TUS589910 UEO589884:UEO589910 UOK589884:UOK589910 UYG589884:UYG589910 VIC589884:VIC589910 VRY589884:VRY589910 WBU589884:WBU589910 WLQ589884:WLQ589910 WVM589884:WVM589910 E655420:E655446 JA655420:JA655446 SW655420:SW655446 ACS655420:ACS655446 AMO655420:AMO655446 AWK655420:AWK655446 BGG655420:BGG655446 BQC655420:BQC655446 BZY655420:BZY655446 CJU655420:CJU655446 CTQ655420:CTQ655446 DDM655420:DDM655446 DNI655420:DNI655446 DXE655420:DXE655446 EHA655420:EHA655446 EQW655420:EQW655446 FAS655420:FAS655446 FKO655420:FKO655446 FUK655420:FUK655446 GEG655420:GEG655446 GOC655420:GOC655446 GXY655420:GXY655446 HHU655420:HHU655446 HRQ655420:HRQ655446 IBM655420:IBM655446 ILI655420:ILI655446 IVE655420:IVE655446 JFA655420:JFA655446 JOW655420:JOW655446 JYS655420:JYS655446 KIO655420:KIO655446 KSK655420:KSK655446 LCG655420:LCG655446 LMC655420:LMC655446 LVY655420:LVY655446 MFU655420:MFU655446 MPQ655420:MPQ655446 MZM655420:MZM655446 NJI655420:NJI655446 NTE655420:NTE655446 ODA655420:ODA655446 OMW655420:OMW655446 OWS655420:OWS655446 PGO655420:PGO655446 PQK655420:PQK655446 QAG655420:QAG655446 QKC655420:QKC655446 QTY655420:QTY655446 RDU655420:RDU655446 RNQ655420:RNQ655446 RXM655420:RXM655446 SHI655420:SHI655446 SRE655420:SRE655446 TBA655420:TBA655446 TKW655420:TKW655446 TUS655420:TUS655446 UEO655420:UEO655446 UOK655420:UOK655446 UYG655420:UYG655446 VIC655420:VIC655446 VRY655420:VRY655446 WBU655420:WBU655446 WLQ655420:WLQ655446 WVM655420:WVM655446 E720956:E720982 JA720956:JA720982 SW720956:SW720982 ACS720956:ACS720982 AMO720956:AMO720982 AWK720956:AWK720982 BGG720956:BGG720982 BQC720956:BQC720982 BZY720956:BZY720982 CJU720956:CJU720982 CTQ720956:CTQ720982 DDM720956:DDM720982 DNI720956:DNI720982 DXE720956:DXE720982 EHA720956:EHA720982 EQW720956:EQW720982 FAS720956:FAS720982 FKO720956:FKO720982 FUK720956:FUK720982 GEG720956:GEG720982 GOC720956:GOC720982 GXY720956:GXY720982 HHU720956:HHU720982 HRQ720956:HRQ720982 IBM720956:IBM720982 ILI720956:ILI720982 IVE720956:IVE720982 JFA720956:JFA720982 JOW720956:JOW720982 JYS720956:JYS720982 KIO720956:KIO720982 KSK720956:KSK720982 LCG720956:LCG720982 LMC720956:LMC720982 LVY720956:LVY720982 MFU720956:MFU720982 MPQ720956:MPQ720982 MZM720956:MZM720982 NJI720956:NJI720982 NTE720956:NTE720982 ODA720956:ODA720982 OMW720956:OMW720982 OWS720956:OWS720982 PGO720956:PGO720982 PQK720956:PQK720982 QAG720956:QAG720982 QKC720956:QKC720982 QTY720956:QTY720982 RDU720956:RDU720982 RNQ720956:RNQ720982 RXM720956:RXM720982 SHI720956:SHI720982 SRE720956:SRE720982 TBA720956:TBA720982 TKW720956:TKW720982 TUS720956:TUS720982 UEO720956:UEO720982 UOK720956:UOK720982 UYG720956:UYG720982 VIC720956:VIC720982 VRY720956:VRY720982 WBU720956:WBU720982 WLQ720956:WLQ720982 WVM720956:WVM720982 E786492:E786518 JA786492:JA786518 SW786492:SW786518 ACS786492:ACS786518 AMO786492:AMO786518 AWK786492:AWK786518 BGG786492:BGG786518 BQC786492:BQC786518 BZY786492:BZY786518 CJU786492:CJU786518 CTQ786492:CTQ786518 DDM786492:DDM786518 DNI786492:DNI786518 DXE786492:DXE786518 EHA786492:EHA786518 EQW786492:EQW786518 FAS786492:FAS786518 FKO786492:FKO786518 FUK786492:FUK786518 GEG786492:GEG786518 GOC786492:GOC786518 GXY786492:GXY786518 HHU786492:HHU786518 HRQ786492:HRQ786518 IBM786492:IBM786518 ILI786492:ILI786518 IVE786492:IVE786518 JFA786492:JFA786518 JOW786492:JOW786518 JYS786492:JYS786518 KIO786492:KIO786518 KSK786492:KSK786518 LCG786492:LCG786518 LMC786492:LMC786518 LVY786492:LVY786518 MFU786492:MFU786518 MPQ786492:MPQ786518 MZM786492:MZM786518 NJI786492:NJI786518 NTE786492:NTE786518 ODA786492:ODA786518 OMW786492:OMW786518 OWS786492:OWS786518 PGO786492:PGO786518 PQK786492:PQK786518 QAG786492:QAG786518 QKC786492:QKC786518 QTY786492:QTY786518 RDU786492:RDU786518 RNQ786492:RNQ786518 RXM786492:RXM786518 SHI786492:SHI786518 SRE786492:SRE786518 TBA786492:TBA786518 TKW786492:TKW786518 TUS786492:TUS786518 UEO786492:UEO786518 UOK786492:UOK786518 UYG786492:UYG786518 VIC786492:VIC786518 VRY786492:VRY786518 WBU786492:WBU786518 WLQ786492:WLQ786518 WVM786492:WVM786518 E852028:E852054 JA852028:JA852054 SW852028:SW852054 ACS852028:ACS852054 AMO852028:AMO852054 AWK852028:AWK852054 BGG852028:BGG852054 BQC852028:BQC852054 BZY852028:BZY852054 CJU852028:CJU852054 CTQ852028:CTQ852054 DDM852028:DDM852054 DNI852028:DNI852054 DXE852028:DXE852054 EHA852028:EHA852054 EQW852028:EQW852054 FAS852028:FAS852054 FKO852028:FKO852054 FUK852028:FUK852054 GEG852028:GEG852054 GOC852028:GOC852054 GXY852028:GXY852054 HHU852028:HHU852054 HRQ852028:HRQ852054 IBM852028:IBM852054 ILI852028:ILI852054 IVE852028:IVE852054 JFA852028:JFA852054 JOW852028:JOW852054 JYS852028:JYS852054 KIO852028:KIO852054 KSK852028:KSK852054 LCG852028:LCG852054 LMC852028:LMC852054 LVY852028:LVY852054 MFU852028:MFU852054 MPQ852028:MPQ852054 MZM852028:MZM852054 NJI852028:NJI852054 NTE852028:NTE852054 ODA852028:ODA852054 OMW852028:OMW852054 OWS852028:OWS852054 PGO852028:PGO852054 PQK852028:PQK852054 QAG852028:QAG852054 QKC852028:QKC852054 QTY852028:QTY852054 RDU852028:RDU852054 RNQ852028:RNQ852054 RXM852028:RXM852054 SHI852028:SHI852054 SRE852028:SRE852054 TBA852028:TBA852054 TKW852028:TKW852054 TUS852028:TUS852054 UEO852028:UEO852054 UOK852028:UOK852054 UYG852028:UYG852054 VIC852028:VIC852054 VRY852028:VRY852054 WBU852028:WBU852054 WLQ852028:WLQ852054 WVM852028:WVM852054 E917564:E917590 JA917564:JA917590 SW917564:SW917590 ACS917564:ACS917590 AMO917564:AMO917590 AWK917564:AWK917590 BGG917564:BGG917590 BQC917564:BQC917590 BZY917564:BZY917590 CJU917564:CJU917590 CTQ917564:CTQ917590 DDM917564:DDM917590 DNI917564:DNI917590 DXE917564:DXE917590 EHA917564:EHA917590 EQW917564:EQW917590 FAS917564:FAS917590 FKO917564:FKO917590 FUK917564:FUK917590 GEG917564:GEG917590 GOC917564:GOC917590 GXY917564:GXY917590 HHU917564:HHU917590 HRQ917564:HRQ917590 IBM917564:IBM917590 ILI917564:ILI917590 IVE917564:IVE917590 JFA917564:JFA917590 JOW917564:JOW917590 JYS917564:JYS917590 KIO917564:KIO917590 KSK917564:KSK917590 LCG917564:LCG917590 LMC917564:LMC917590 LVY917564:LVY917590 MFU917564:MFU917590 MPQ917564:MPQ917590 MZM917564:MZM917590 NJI917564:NJI917590 NTE917564:NTE917590 ODA917564:ODA917590 OMW917564:OMW917590 OWS917564:OWS917590 PGO917564:PGO917590 PQK917564:PQK917590 QAG917564:QAG917590 QKC917564:QKC917590 QTY917564:QTY917590 RDU917564:RDU917590 RNQ917564:RNQ917590 RXM917564:RXM917590 SHI917564:SHI917590 SRE917564:SRE917590 TBA917564:TBA917590 TKW917564:TKW917590 TUS917564:TUS917590 UEO917564:UEO917590 UOK917564:UOK917590 UYG917564:UYG917590 VIC917564:VIC917590 VRY917564:VRY917590 WBU917564:WBU917590 WLQ917564:WLQ917590 WVM917564:WVM917590 E983100:E983126 JA983100:JA983126 SW983100:SW983126 ACS983100:ACS983126 AMO983100:AMO983126 AWK983100:AWK983126 BGG983100:BGG983126 BQC983100:BQC983126 BZY983100:BZY983126 CJU983100:CJU983126 CTQ983100:CTQ983126 DDM983100:DDM983126 DNI983100:DNI983126 DXE983100:DXE983126 EHA983100:EHA983126 EQW983100:EQW983126 FAS983100:FAS983126 FKO983100:FKO983126 FUK983100:FUK983126 GEG983100:GEG983126 GOC983100:GOC983126 GXY983100:GXY983126 HHU983100:HHU983126 HRQ983100:HRQ983126 IBM983100:IBM983126 ILI983100:ILI983126 IVE983100:IVE983126 JFA983100:JFA983126 JOW983100:JOW983126 JYS983100:JYS983126 KIO983100:KIO983126 KSK983100:KSK983126 LCG983100:LCG983126 LMC983100:LMC983126 LVY983100:LVY983126 MFU983100:MFU983126 MPQ983100:MPQ983126 MZM983100:MZM983126 NJI983100:NJI983126 NTE983100:NTE983126 ODA983100:ODA983126 OMW983100:OMW983126 OWS983100:OWS983126 PGO983100:PGO983126 PQK983100:PQK983126 QAG983100:QAG983126 QKC983100:QKC983126 QTY983100:QTY983126 RDU983100:RDU983126 RNQ983100:RNQ983126 RXM983100:RXM983126 SHI983100:SHI983126 SRE983100:SRE983126 TBA983100:TBA983126 TKW983100:TKW983126 TUS983100:TUS983126 UEO983100:UEO983126 UOK983100:UOK983126 UYG983100:UYG983126 VIC983100:VIC983126 VRY983100:VRY983126 WBU983100:WBU983126 WLQ983100:WLQ983126 WVM983100:WVM983126 M60:M86 JI60:JI86 TE60:TE86 ADA60:ADA86 AMW60:AMW86 AWS60:AWS86 BGO60:BGO86 BQK60:BQK86 CAG60:CAG86 CKC60:CKC86 CTY60:CTY86 DDU60:DDU86 DNQ60:DNQ86 DXM60:DXM86 EHI60:EHI86 ERE60:ERE86 FBA60:FBA86 FKW60:FKW86 FUS60:FUS86 GEO60:GEO86 GOK60:GOK86 GYG60:GYG86 HIC60:HIC86 HRY60:HRY86 IBU60:IBU86 ILQ60:ILQ86 IVM60:IVM86 JFI60:JFI86 JPE60:JPE86 JZA60:JZA86 KIW60:KIW86 KSS60:KSS86 LCO60:LCO86 LMK60:LMK86 LWG60:LWG86 MGC60:MGC86 MPY60:MPY86 MZU60:MZU86 NJQ60:NJQ86 NTM60:NTM86 ODI60:ODI86 ONE60:ONE86 OXA60:OXA86 PGW60:PGW86 PQS60:PQS86 QAO60:QAO86 QKK60:QKK86 QUG60:QUG86 REC60:REC86 RNY60:RNY86 RXU60:RXU86 SHQ60:SHQ86 SRM60:SRM86 TBI60:TBI86 TLE60:TLE86 TVA60:TVA86 UEW60:UEW86 UOS60:UOS86 UYO60:UYO86 VIK60:VIK86 VSG60:VSG86 WCC60:WCC86 WLY60:WLY86 WVU60:WVU86 M65596:M65622 JI65596:JI65622 TE65596:TE65622 ADA65596:ADA65622 AMW65596:AMW65622 AWS65596:AWS65622 BGO65596:BGO65622 BQK65596:BQK65622 CAG65596:CAG65622 CKC65596:CKC65622 CTY65596:CTY65622 DDU65596:DDU65622 DNQ65596:DNQ65622 DXM65596:DXM65622 EHI65596:EHI65622 ERE65596:ERE65622 FBA65596:FBA65622 FKW65596:FKW65622 FUS65596:FUS65622 GEO65596:GEO65622 GOK65596:GOK65622 GYG65596:GYG65622 HIC65596:HIC65622 HRY65596:HRY65622 IBU65596:IBU65622 ILQ65596:ILQ65622 IVM65596:IVM65622 JFI65596:JFI65622 JPE65596:JPE65622 JZA65596:JZA65622 KIW65596:KIW65622 KSS65596:KSS65622 LCO65596:LCO65622 LMK65596:LMK65622 LWG65596:LWG65622 MGC65596:MGC65622 MPY65596:MPY65622 MZU65596:MZU65622 NJQ65596:NJQ65622 NTM65596:NTM65622 ODI65596:ODI65622 ONE65596:ONE65622 OXA65596:OXA65622 PGW65596:PGW65622 PQS65596:PQS65622 QAO65596:QAO65622 QKK65596:QKK65622 QUG65596:QUG65622 REC65596:REC65622 RNY65596:RNY65622 RXU65596:RXU65622 SHQ65596:SHQ65622 SRM65596:SRM65622 TBI65596:TBI65622 TLE65596:TLE65622 TVA65596:TVA65622 UEW65596:UEW65622 UOS65596:UOS65622 UYO65596:UYO65622 VIK65596:VIK65622 VSG65596:VSG65622 WCC65596:WCC65622 WLY65596:WLY65622 WVU65596:WVU65622 M131132:M131158 JI131132:JI131158 TE131132:TE131158 ADA131132:ADA131158 AMW131132:AMW131158 AWS131132:AWS131158 BGO131132:BGO131158 BQK131132:BQK131158 CAG131132:CAG131158 CKC131132:CKC131158 CTY131132:CTY131158 DDU131132:DDU131158 DNQ131132:DNQ131158 DXM131132:DXM131158 EHI131132:EHI131158 ERE131132:ERE131158 FBA131132:FBA131158 FKW131132:FKW131158 FUS131132:FUS131158 GEO131132:GEO131158 GOK131132:GOK131158 GYG131132:GYG131158 HIC131132:HIC131158 HRY131132:HRY131158 IBU131132:IBU131158 ILQ131132:ILQ131158 IVM131132:IVM131158 JFI131132:JFI131158 JPE131132:JPE131158 JZA131132:JZA131158 KIW131132:KIW131158 KSS131132:KSS131158 LCO131132:LCO131158 LMK131132:LMK131158 LWG131132:LWG131158 MGC131132:MGC131158 MPY131132:MPY131158 MZU131132:MZU131158 NJQ131132:NJQ131158 NTM131132:NTM131158 ODI131132:ODI131158 ONE131132:ONE131158 OXA131132:OXA131158 PGW131132:PGW131158 PQS131132:PQS131158 QAO131132:QAO131158 QKK131132:QKK131158 QUG131132:QUG131158 REC131132:REC131158 RNY131132:RNY131158 RXU131132:RXU131158 SHQ131132:SHQ131158 SRM131132:SRM131158 TBI131132:TBI131158 TLE131132:TLE131158 TVA131132:TVA131158 UEW131132:UEW131158 UOS131132:UOS131158 UYO131132:UYO131158 VIK131132:VIK131158 VSG131132:VSG131158 WCC131132:WCC131158 WLY131132:WLY131158 WVU131132:WVU131158 M196668:M196694 JI196668:JI196694 TE196668:TE196694 ADA196668:ADA196694 AMW196668:AMW196694 AWS196668:AWS196694 BGO196668:BGO196694 BQK196668:BQK196694 CAG196668:CAG196694 CKC196668:CKC196694 CTY196668:CTY196694 DDU196668:DDU196694 DNQ196668:DNQ196694 DXM196668:DXM196694 EHI196668:EHI196694 ERE196668:ERE196694 FBA196668:FBA196694 FKW196668:FKW196694 FUS196668:FUS196694 GEO196668:GEO196694 GOK196668:GOK196694 GYG196668:GYG196694 HIC196668:HIC196694 HRY196668:HRY196694 IBU196668:IBU196694 ILQ196668:ILQ196694 IVM196668:IVM196694 JFI196668:JFI196694 JPE196668:JPE196694 JZA196668:JZA196694 KIW196668:KIW196694 KSS196668:KSS196694 LCO196668:LCO196694 LMK196668:LMK196694 LWG196668:LWG196694 MGC196668:MGC196694 MPY196668:MPY196694 MZU196668:MZU196694 NJQ196668:NJQ196694 NTM196668:NTM196694 ODI196668:ODI196694 ONE196668:ONE196694 OXA196668:OXA196694 PGW196668:PGW196694 PQS196668:PQS196694 QAO196668:QAO196694 QKK196668:QKK196694 QUG196668:QUG196694 REC196668:REC196694 RNY196668:RNY196694 RXU196668:RXU196694 SHQ196668:SHQ196694 SRM196668:SRM196694 TBI196668:TBI196694 TLE196668:TLE196694 TVA196668:TVA196694 UEW196668:UEW196694 UOS196668:UOS196694 UYO196668:UYO196694 VIK196668:VIK196694 VSG196668:VSG196694 WCC196668:WCC196694 WLY196668:WLY196694 WVU196668:WVU196694 M262204:M262230 JI262204:JI262230 TE262204:TE262230 ADA262204:ADA262230 AMW262204:AMW262230 AWS262204:AWS262230 BGO262204:BGO262230 BQK262204:BQK262230 CAG262204:CAG262230 CKC262204:CKC262230 CTY262204:CTY262230 DDU262204:DDU262230 DNQ262204:DNQ262230 DXM262204:DXM262230 EHI262204:EHI262230 ERE262204:ERE262230 FBA262204:FBA262230 FKW262204:FKW262230 FUS262204:FUS262230 GEO262204:GEO262230 GOK262204:GOK262230 GYG262204:GYG262230 HIC262204:HIC262230 HRY262204:HRY262230 IBU262204:IBU262230 ILQ262204:ILQ262230 IVM262204:IVM262230 JFI262204:JFI262230 JPE262204:JPE262230 JZA262204:JZA262230 KIW262204:KIW262230 KSS262204:KSS262230 LCO262204:LCO262230 LMK262204:LMK262230 LWG262204:LWG262230 MGC262204:MGC262230 MPY262204:MPY262230 MZU262204:MZU262230 NJQ262204:NJQ262230 NTM262204:NTM262230 ODI262204:ODI262230 ONE262204:ONE262230 OXA262204:OXA262230 PGW262204:PGW262230 PQS262204:PQS262230 QAO262204:QAO262230 QKK262204:QKK262230 QUG262204:QUG262230 REC262204:REC262230 RNY262204:RNY262230 RXU262204:RXU262230 SHQ262204:SHQ262230 SRM262204:SRM262230 TBI262204:TBI262230 TLE262204:TLE262230 TVA262204:TVA262230 UEW262204:UEW262230 UOS262204:UOS262230 UYO262204:UYO262230 VIK262204:VIK262230 VSG262204:VSG262230 WCC262204:WCC262230 WLY262204:WLY262230 WVU262204:WVU262230 M327740:M327766 JI327740:JI327766 TE327740:TE327766 ADA327740:ADA327766 AMW327740:AMW327766 AWS327740:AWS327766 BGO327740:BGO327766 BQK327740:BQK327766 CAG327740:CAG327766 CKC327740:CKC327766 CTY327740:CTY327766 DDU327740:DDU327766 DNQ327740:DNQ327766 DXM327740:DXM327766 EHI327740:EHI327766 ERE327740:ERE327766 FBA327740:FBA327766 FKW327740:FKW327766 FUS327740:FUS327766 GEO327740:GEO327766 GOK327740:GOK327766 GYG327740:GYG327766 HIC327740:HIC327766 HRY327740:HRY327766 IBU327740:IBU327766 ILQ327740:ILQ327766 IVM327740:IVM327766 JFI327740:JFI327766 JPE327740:JPE327766 JZA327740:JZA327766 KIW327740:KIW327766 KSS327740:KSS327766 LCO327740:LCO327766 LMK327740:LMK327766 LWG327740:LWG327766 MGC327740:MGC327766 MPY327740:MPY327766 MZU327740:MZU327766 NJQ327740:NJQ327766 NTM327740:NTM327766 ODI327740:ODI327766 ONE327740:ONE327766 OXA327740:OXA327766 PGW327740:PGW327766 PQS327740:PQS327766 QAO327740:QAO327766 QKK327740:QKK327766 QUG327740:QUG327766 REC327740:REC327766 RNY327740:RNY327766 RXU327740:RXU327766 SHQ327740:SHQ327766 SRM327740:SRM327766 TBI327740:TBI327766 TLE327740:TLE327766 TVA327740:TVA327766 UEW327740:UEW327766 UOS327740:UOS327766 UYO327740:UYO327766 VIK327740:VIK327766 VSG327740:VSG327766 WCC327740:WCC327766 WLY327740:WLY327766 WVU327740:WVU327766 M393276:M393302 JI393276:JI393302 TE393276:TE393302 ADA393276:ADA393302 AMW393276:AMW393302 AWS393276:AWS393302 BGO393276:BGO393302 BQK393276:BQK393302 CAG393276:CAG393302 CKC393276:CKC393302 CTY393276:CTY393302 DDU393276:DDU393302 DNQ393276:DNQ393302 DXM393276:DXM393302 EHI393276:EHI393302 ERE393276:ERE393302 FBA393276:FBA393302 FKW393276:FKW393302 FUS393276:FUS393302 GEO393276:GEO393302 GOK393276:GOK393302 GYG393276:GYG393302 HIC393276:HIC393302 HRY393276:HRY393302 IBU393276:IBU393302 ILQ393276:ILQ393302 IVM393276:IVM393302 JFI393276:JFI393302 JPE393276:JPE393302 JZA393276:JZA393302 KIW393276:KIW393302 KSS393276:KSS393302 LCO393276:LCO393302 LMK393276:LMK393302 LWG393276:LWG393302 MGC393276:MGC393302 MPY393276:MPY393302 MZU393276:MZU393302 NJQ393276:NJQ393302 NTM393276:NTM393302 ODI393276:ODI393302 ONE393276:ONE393302 OXA393276:OXA393302 PGW393276:PGW393302 PQS393276:PQS393302 QAO393276:QAO393302 QKK393276:QKK393302 QUG393276:QUG393302 REC393276:REC393302 RNY393276:RNY393302 RXU393276:RXU393302 SHQ393276:SHQ393302 SRM393276:SRM393302 TBI393276:TBI393302 TLE393276:TLE393302 TVA393276:TVA393302 UEW393276:UEW393302 UOS393276:UOS393302 UYO393276:UYO393302 VIK393276:VIK393302 VSG393276:VSG393302 WCC393276:WCC393302 WLY393276:WLY393302 WVU393276:WVU393302 M458812:M458838 JI458812:JI458838 TE458812:TE458838 ADA458812:ADA458838 AMW458812:AMW458838 AWS458812:AWS458838 BGO458812:BGO458838 BQK458812:BQK458838 CAG458812:CAG458838 CKC458812:CKC458838 CTY458812:CTY458838 DDU458812:DDU458838 DNQ458812:DNQ458838 DXM458812:DXM458838 EHI458812:EHI458838 ERE458812:ERE458838 FBA458812:FBA458838 FKW458812:FKW458838 FUS458812:FUS458838 GEO458812:GEO458838 GOK458812:GOK458838 GYG458812:GYG458838 HIC458812:HIC458838 HRY458812:HRY458838 IBU458812:IBU458838 ILQ458812:ILQ458838 IVM458812:IVM458838 JFI458812:JFI458838 JPE458812:JPE458838 JZA458812:JZA458838 KIW458812:KIW458838 KSS458812:KSS458838 LCO458812:LCO458838 LMK458812:LMK458838 LWG458812:LWG458838 MGC458812:MGC458838 MPY458812:MPY458838 MZU458812:MZU458838 NJQ458812:NJQ458838 NTM458812:NTM458838 ODI458812:ODI458838 ONE458812:ONE458838 OXA458812:OXA458838 PGW458812:PGW458838 PQS458812:PQS458838 QAO458812:QAO458838 QKK458812:QKK458838 QUG458812:QUG458838 REC458812:REC458838 RNY458812:RNY458838 RXU458812:RXU458838 SHQ458812:SHQ458838 SRM458812:SRM458838 TBI458812:TBI458838 TLE458812:TLE458838 TVA458812:TVA458838 UEW458812:UEW458838 UOS458812:UOS458838 UYO458812:UYO458838 VIK458812:VIK458838 VSG458812:VSG458838 WCC458812:WCC458838 WLY458812:WLY458838 WVU458812:WVU458838 M524348:M524374 JI524348:JI524374 TE524348:TE524374 ADA524348:ADA524374 AMW524348:AMW524374 AWS524348:AWS524374 BGO524348:BGO524374 BQK524348:BQK524374 CAG524348:CAG524374 CKC524348:CKC524374 CTY524348:CTY524374 DDU524348:DDU524374 DNQ524348:DNQ524374 DXM524348:DXM524374 EHI524348:EHI524374 ERE524348:ERE524374 FBA524348:FBA524374 FKW524348:FKW524374 FUS524348:FUS524374 GEO524348:GEO524374 GOK524348:GOK524374 GYG524348:GYG524374 HIC524348:HIC524374 HRY524348:HRY524374 IBU524348:IBU524374 ILQ524348:ILQ524374 IVM524348:IVM524374 JFI524348:JFI524374 JPE524348:JPE524374 JZA524348:JZA524374 KIW524348:KIW524374 KSS524348:KSS524374 LCO524348:LCO524374 LMK524348:LMK524374 LWG524348:LWG524374 MGC524348:MGC524374 MPY524348:MPY524374 MZU524348:MZU524374 NJQ524348:NJQ524374 NTM524348:NTM524374 ODI524348:ODI524374 ONE524348:ONE524374 OXA524348:OXA524374 PGW524348:PGW524374 PQS524348:PQS524374 QAO524348:QAO524374 QKK524348:QKK524374 QUG524348:QUG524374 REC524348:REC524374 RNY524348:RNY524374 RXU524348:RXU524374 SHQ524348:SHQ524374 SRM524348:SRM524374 TBI524348:TBI524374 TLE524348:TLE524374 TVA524348:TVA524374 UEW524348:UEW524374 UOS524348:UOS524374 UYO524348:UYO524374 VIK524348:VIK524374 VSG524348:VSG524374 WCC524348:WCC524374 WLY524348:WLY524374 WVU524348:WVU524374 M589884:M589910 JI589884:JI589910 TE589884:TE589910 ADA589884:ADA589910 AMW589884:AMW589910 AWS589884:AWS589910 BGO589884:BGO589910 BQK589884:BQK589910 CAG589884:CAG589910 CKC589884:CKC589910 CTY589884:CTY589910 DDU589884:DDU589910 DNQ589884:DNQ589910 DXM589884:DXM589910 EHI589884:EHI589910 ERE589884:ERE589910 FBA589884:FBA589910 FKW589884:FKW589910 FUS589884:FUS589910 GEO589884:GEO589910 GOK589884:GOK589910 GYG589884:GYG589910 HIC589884:HIC589910 HRY589884:HRY589910 IBU589884:IBU589910 ILQ589884:ILQ589910 IVM589884:IVM589910 JFI589884:JFI589910 JPE589884:JPE589910 JZA589884:JZA589910 KIW589884:KIW589910 KSS589884:KSS589910 LCO589884:LCO589910 LMK589884:LMK589910 LWG589884:LWG589910 MGC589884:MGC589910 MPY589884:MPY589910 MZU589884:MZU589910 NJQ589884:NJQ589910 NTM589884:NTM589910 ODI589884:ODI589910 ONE589884:ONE589910 OXA589884:OXA589910 PGW589884:PGW589910 PQS589884:PQS589910 QAO589884:QAO589910 QKK589884:QKK589910 QUG589884:QUG589910 REC589884:REC589910 RNY589884:RNY589910 RXU589884:RXU589910 SHQ589884:SHQ589910 SRM589884:SRM589910 TBI589884:TBI589910 TLE589884:TLE589910 TVA589884:TVA589910 UEW589884:UEW589910 UOS589884:UOS589910 UYO589884:UYO589910 VIK589884:VIK589910 VSG589884:VSG589910 WCC589884:WCC589910 WLY589884:WLY589910 WVU589884:WVU589910 M655420:M655446 JI655420:JI655446 TE655420:TE655446 ADA655420:ADA655446 AMW655420:AMW655446 AWS655420:AWS655446 BGO655420:BGO655446 BQK655420:BQK655446 CAG655420:CAG655446 CKC655420:CKC655446 CTY655420:CTY655446 DDU655420:DDU655446 DNQ655420:DNQ655446 DXM655420:DXM655446 EHI655420:EHI655446 ERE655420:ERE655446 FBA655420:FBA655446 FKW655420:FKW655446 FUS655420:FUS655446 GEO655420:GEO655446 GOK655420:GOK655446 GYG655420:GYG655446 HIC655420:HIC655446 HRY655420:HRY655446 IBU655420:IBU655446 ILQ655420:ILQ655446 IVM655420:IVM655446 JFI655420:JFI655446 JPE655420:JPE655446 JZA655420:JZA655446 KIW655420:KIW655446 KSS655420:KSS655446 LCO655420:LCO655446 LMK655420:LMK655446 LWG655420:LWG655446 MGC655420:MGC655446 MPY655420:MPY655446 MZU655420:MZU655446 NJQ655420:NJQ655446 NTM655420:NTM655446 ODI655420:ODI655446 ONE655420:ONE655446 OXA655420:OXA655446 PGW655420:PGW655446 PQS655420:PQS655446 QAO655420:QAO655446 QKK655420:QKK655446 QUG655420:QUG655446 REC655420:REC655446 RNY655420:RNY655446 RXU655420:RXU655446 SHQ655420:SHQ655446 SRM655420:SRM655446 TBI655420:TBI655446 TLE655420:TLE655446 TVA655420:TVA655446 UEW655420:UEW655446 UOS655420:UOS655446 UYO655420:UYO655446 VIK655420:VIK655446 VSG655420:VSG655446 WCC655420:WCC655446 WLY655420:WLY655446 WVU655420:WVU655446 M720956:M720982 JI720956:JI720982 TE720956:TE720982 ADA720956:ADA720982 AMW720956:AMW720982 AWS720956:AWS720982 BGO720956:BGO720982 BQK720956:BQK720982 CAG720956:CAG720982 CKC720956:CKC720982 CTY720956:CTY720982 DDU720956:DDU720982 DNQ720956:DNQ720982 DXM720956:DXM720982 EHI720956:EHI720982 ERE720956:ERE720982 FBA720956:FBA720982 FKW720956:FKW720982 FUS720956:FUS720982 GEO720956:GEO720982 GOK720956:GOK720982 GYG720956:GYG720982 HIC720956:HIC720982 HRY720956:HRY720982 IBU720956:IBU720982 ILQ720956:ILQ720982 IVM720956:IVM720982 JFI720956:JFI720982 JPE720956:JPE720982 JZA720956:JZA720982 KIW720956:KIW720982 KSS720956:KSS720982 LCO720956:LCO720982 LMK720956:LMK720982 LWG720956:LWG720982 MGC720956:MGC720982 MPY720956:MPY720982 MZU720956:MZU720982 NJQ720956:NJQ720982 NTM720956:NTM720982 ODI720956:ODI720982 ONE720956:ONE720982 OXA720956:OXA720982 PGW720956:PGW720982 PQS720956:PQS720982 QAO720956:QAO720982 QKK720956:QKK720982 QUG720956:QUG720982 REC720956:REC720982 RNY720956:RNY720982 RXU720956:RXU720982 SHQ720956:SHQ720982 SRM720956:SRM720982 TBI720956:TBI720982 TLE720956:TLE720982 TVA720956:TVA720982 UEW720956:UEW720982 UOS720956:UOS720982 UYO720956:UYO720982 VIK720956:VIK720982 VSG720956:VSG720982 WCC720956:WCC720982 WLY720956:WLY720982 WVU720956:WVU720982 M786492:M786518 JI786492:JI786518 TE786492:TE786518 ADA786492:ADA786518 AMW786492:AMW786518 AWS786492:AWS786518 BGO786492:BGO786518 BQK786492:BQK786518 CAG786492:CAG786518 CKC786492:CKC786518 CTY786492:CTY786518 DDU786492:DDU786518 DNQ786492:DNQ786518 DXM786492:DXM786518 EHI786492:EHI786518 ERE786492:ERE786518 FBA786492:FBA786518 FKW786492:FKW786518 FUS786492:FUS786518 GEO786492:GEO786518 GOK786492:GOK786518 GYG786492:GYG786518 HIC786492:HIC786518 HRY786492:HRY786518 IBU786492:IBU786518 ILQ786492:ILQ786518 IVM786492:IVM786518 JFI786492:JFI786518 JPE786492:JPE786518 JZA786492:JZA786518 KIW786492:KIW786518 KSS786492:KSS786518 LCO786492:LCO786518 LMK786492:LMK786518 LWG786492:LWG786518 MGC786492:MGC786518 MPY786492:MPY786518 MZU786492:MZU786518 NJQ786492:NJQ786518 NTM786492:NTM786518 ODI786492:ODI786518 ONE786492:ONE786518 OXA786492:OXA786518 PGW786492:PGW786518 PQS786492:PQS786518 QAO786492:QAO786518 QKK786492:QKK786518 QUG786492:QUG786518 REC786492:REC786518 RNY786492:RNY786518 RXU786492:RXU786518 SHQ786492:SHQ786518 SRM786492:SRM786518 TBI786492:TBI786518 TLE786492:TLE786518 TVA786492:TVA786518 UEW786492:UEW786518 UOS786492:UOS786518 UYO786492:UYO786518 VIK786492:VIK786518 VSG786492:VSG786518 WCC786492:WCC786518 WLY786492:WLY786518 WVU786492:WVU786518 M852028:M852054 JI852028:JI852054 TE852028:TE852054 ADA852028:ADA852054 AMW852028:AMW852054 AWS852028:AWS852054 BGO852028:BGO852054 BQK852028:BQK852054 CAG852028:CAG852054 CKC852028:CKC852054 CTY852028:CTY852054 DDU852028:DDU852054 DNQ852028:DNQ852054 DXM852028:DXM852054 EHI852028:EHI852054 ERE852028:ERE852054 FBA852028:FBA852054 FKW852028:FKW852054 FUS852028:FUS852054 GEO852028:GEO852054 GOK852028:GOK852054 GYG852028:GYG852054 HIC852028:HIC852054 HRY852028:HRY852054 IBU852028:IBU852054 ILQ852028:ILQ852054 IVM852028:IVM852054 JFI852028:JFI852054 JPE852028:JPE852054 JZA852028:JZA852054 KIW852028:KIW852054 KSS852028:KSS852054 LCO852028:LCO852054 LMK852028:LMK852054 LWG852028:LWG852054 MGC852028:MGC852054 MPY852028:MPY852054 MZU852028:MZU852054 NJQ852028:NJQ852054 NTM852028:NTM852054 ODI852028:ODI852054 ONE852028:ONE852054 OXA852028:OXA852054 PGW852028:PGW852054 PQS852028:PQS852054 QAO852028:QAO852054 QKK852028:QKK852054 QUG852028:QUG852054 REC852028:REC852054 RNY852028:RNY852054 RXU852028:RXU852054 SHQ852028:SHQ852054 SRM852028:SRM852054 TBI852028:TBI852054 TLE852028:TLE852054 TVA852028:TVA852054 UEW852028:UEW852054 UOS852028:UOS852054 UYO852028:UYO852054 VIK852028:VIK852054 VSG852028:VSG852054 WCC852028:WCC852054 WLY852028:WLY852054 WVU852028:WVU852054 M917564:M917590 JI917564:JI917590 TE917564:TE917590 ADA917564:ADA917590 AMW917564:AMW917590 AWS917564:AWS917590 BGO917564:BGO917590 BQK917564:BQK917590 CAG917564:CAG917590 CKC917564:CKC917590 CTY917564:CTY917590 DDU917564:DDU917590 DNQ917564:DNQ917590 DXM917564:DXM917590 EHI917564:EHI917590 ERE917564:ERE917590 FBA917564:FBA917590 FKW917564:FKW917590 FUS917564:FUS917590 GEO917564:GEO917590 GOK917564:GOK917590 GYG917564:GYG917590 HIC917564:HIC917590 HRY917564:HRY917590 IBU917564:IBU917590 ILQ917564:ILQ917590 IVM917564:IVM917590 JFI917564:JFI917590 JPE917564:JPE917590 JZA917564:JZA917590 KIW917564:KIW917590 KSS917564:KSS917590 LCO917564:LCO917590 LMK917564:LMK917590 LWG917564:LWG917590 MGC917564:MGC917590 MPY917564:MPY917590 MZU917564:MZU917590 NJQ917564:NJQ917590 NTM917564:NTM917590 ODI917564:ODI917590 ONE917564:ONE917590 OXA917564:OXA917590 PGW917564:PGW917590 PQS917564:PQS917590 QAO917564:QAO917590 QKK917564:QKK917590 QUG917564:QUG917590 REC917564:REC917590 RNY917564:RNY917590 RXU917564:RXU917590 SHQ917564:SHQ917590 SRM917564:SRM917590 TBI917564:TBI917590 TLE917564:TLE917590 TVA917564:TVA917590 UEW917564:UEW917590 UOS917564:UOS917590 UYO917564:UYO917590 VIK917564:VIK917590 VSG917564:VSG917590 WCC917564:WCC917590 WLY917564:WLY917590 WVU917564:WVU917590 M983100:M983126 JI983100:JI983126 TE983100:TE983126 ADA983100:ADA983126 AMW983100:AMW983126 AWS983100:AWS983126 BGO983100:BGO983126 BQK983100:BQK983126 CAG983100:CAG983126 CKC983100:CKC983126 CTY983100:CTY983126 DDU983100:DDU983126 DNQ983100:DNQ983126 DXM983100:DXM983126 EHI983100:EHI983126 ERE983100:ERE983126 FBA983100:FBA983126 FKW983100:FKW983126 FUS983100:FUS983126 GEO983100:GEO983126 GOK983100:GOK983126 GYG983100:GYG983126 HIC983100:HIC983126 HRY983100:HRY983126 IBU983100:IBU983126 ILQ983100:ILQ983126 IVM983100:IVM983126 JFI983100:JFI983126 JPE983100:JPE983126 JZA983100:JZA983126 KIW983100:KIW983126 KSS983100:KSS983126 LCO983100:LCO983126 LMK983100:LMK983126 LWG983100:LWG983126 MGC983100:MGC983126 MPY983100:MPY983126 MZU983100:MZU983126 NJQ983100:NJQ983126 NTM983100:NTM983126 ODI983100:ODI983126 ONE983100:ONE983126 OXA983100:OXA983126 PGW983100:PGW983126 PQS983100:PQS983126 QAO983100:QAO983126 QKK983100:QKK983126 QUG983100:QUG983126 REC983100:REC983126 RNY983100:RNY983126 RXU983100:RXU983126 SHQ983100:SHQ983126 SRM983100:SRM983126 TBI983100:TBI983126 TLE983100:TLE983126 TVA983100:TVA983126 UEW983100:UEW983126 UOS983100:UOS983126 UYO983100:UYO983126 VIK983100:VIK983126 VSG983100:VSG983126 WCC983100:WCC983126 WLY983100:WLY983126 WVU983100:WVU983126</xm:sqref>
        </x14:dataValidation>
        <x14:dataValidation imeMode="off" allowBlank="1" showInputMessage="1" showErrorMessage="1" promptTitle="記録入力" prompt="選手の最高記録を半角数字で入力してください。_x000a_例) 5.67">
          <xm:sqref>H85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H65621 JD65621 SZ65621 ACV65621 AMR65621 AWN65621 BGJ65621 BQF65621 CAB65621 CJX65621 CTT65621 DDP65621 DNL65621 DXH65621 EHD65621 EQZ65621 FAV65621 FKR65621 FUN65621 GEJ65621 GOF65621 GYB65621 HHX65621 HRT65621 IBP65621 ILL65621 IVH65621 JFD65621 JOZ65621 JYV65621 KIR65621 KSN65621 LCJ65621 LMF65621 LWB65621 MFX65621 MPT65621 MZP65621 NJL65621 NTH65621 ODD65621 OMZ65621 OWV65621 PGR65621 PQN65621 QAJ65621 QKF65621 QUB65621 RDX65621 RNT65621 RXP65621 SHL65621 SRH65621 TBD65621 TKZ65621 TUV65621 UER65621 UON65621 UYJ65621 VIF65621 VSB65621 WBX65621 WLT65621 WVP65621 H131157 JD131157 SZ131157 ACV131157 AMR131157 AWN131157 BGJ131157 BQF131157 CAB131157 CJX131157 CTT131157 DDP131157 DNL131157 DXH131157 EHD131157 EQZ131157 FAV131157 FKR131157 FUN131157 GEJ131157 GOF131157 GYB131157 HHX131157 HRT131157 IBP131157 ILL131157 IVH131157 JFD131157 JOZ131157 JYV131157 KIR131157 KSN131157 LCJ131157 LMF131157 LWB131157 MFX131157 MPT131157 MZP131157 NJL131157 NTH131157 ODD131157 OMZ131157 OWV131157 PGR131157 PQN131157 QAJ131157 QKF131157 QUB131157 RDX131157 RNT131157 RXP131157 SHL131157 SRH131157 TBD131157 TKZ131157 TUV131157 UER131157 UON131157 UYJ131157 VIF131157 VSB131157 WBX131157 WLT131157 WVP131157 H196693 JD196693 SZ196693 ACV196693 AMR196693 AWN196693 BGJ196693 BQF196693 CAB196693 CJX196693 CTT196693 DDP196693 DNL196693 DXH196693 EHD196693 EQZ196693 FAV196693 FKR196693 FUN196693 GEJ196693 GOF196693 GYB196693 HHX196693 HRT196693 IBP196693 ILL196693 IVH196693 JFD196693 JOZ196693 JYV196693 KIR196693 KSN196693 LCJ196693 LMF196693 LWB196693 MFX196693 MPT196693 MZP196693 NJL196693 NTH196693 ODD196693 OMZ196693 OWV196693 PGR196693 PQN196693 QAJ196693 QKF196693 QUB196693 RDX196693 RNT196693 RXP196693 SHL196693 SRH196693 TBD196693 TKZ196693 TUV196693 UER196693 UON196693 UYJ196693 VIF196693 VSB196693 WBX196693 WLT196693 WVP196693 H262229 JD262229 SZ262229 ACV262229 AMR262229 AWN262229 BGJ262229 BQF262229 CAB262229 CJX262229 CTT262229 DDP262229 DNL262229 DXH262229 EHD262229 EQZ262229 FAV262229 FKR262229 FUN262229 GEJ262229 GOF262229 GYB262229 HHX262229 HRT262229 IBP262229 ILL262229 IVH262229 JFD262229 JOZ262229 JYV262229 KIR262229 KSN262229 LCJ262229 LMF262229 LWB262229 MFX262229 MPT262229 MZP262229 NJL262229 NTH262229 ODD262229 OMZ262229 OWV262229 PGR262229 PQN262229 QAJ262229 QKF262229 QUB262229 RDX262229 RNT262229 RXP262229 SHL262229 SRH262229 TBD262229 TKZ262229 TUV262229 UER262229 UON262229 UYJ262229 VIF262229 VSB262229 WBX262229 WLT262229 WVP262229 H327765 JD327765 SZ327765 ACV327765 AMR327765 AWN327765 BGJ327765 BQF327765 CAB327765 CJX327765 CTT327765 DDP327765 DNL327765 DXH327765 EHD327765 EQZ327765 FAV327765 FKR327765 FUN327765 GEJ327765 GOF327765 GYB327765 HHX327765 HRT327765 IBP327765 ILL327765 IVH327765 JFD327765 JOZ327765 JYV327765 KIR327765 KSN327765 LCJ327765 LMF327765 LWB327765 MFX327765 MPT327765 MZP327765 NJL327765 NTH327765 ODD327765 OMZ327765 OWV327765 PGR327765 PQN327765 QAJ327765 QKF327765 QUB327765 RDX327765 RNT327765 RXP327765 SHL327765 SRH327765 TBD327765 TKZ327765 TUV327765 UER327765 UON327765 UYJ327765 VIF327765 VSB327765 WBX327765 WLT327765 WVP327765 H393301 JD393301 SZ393301 ACV393301 AMR393301 AWN393301 BGJ393301 BQF393301 CAB393301 CJX393301 CTT393301 DDP393301 DNL393301 DXH393301 EHD393301 EQZ393301 FAV393301 FKR393301 FUN393301 GEJ393301 GOF393301 GYB393301 HHX393301 HRT393301 IBP393301 ILL393301 IVH393301 JFD393301 JOZ393301 JYV393301 KIR393301 KSN393301 LCJ393301 LMF393301 LWB393301 MFX393301 MPT393301 MZP393301 NJL393301 NTH393301 ODD393301 OMZ393301 OWV393301 PGR393301 PQN393301 QAJ393301 QKF393301 QUB393301 RDX393301 RNT393301 RXP393301 SHL393301 SRH393301 TBD393301 TKZ393301 TUV393301 UER393301 UON393301 UYJ393301 VIF393301 VSB393301 WBX393301 WLT393301 WVP393301 H458837 JD458837 SZ458837 ACV458837 AMR458837 AWN458837 BGJ458837 BQF458837 CAB458837 CJX458837 CTT458837 DDP458837 DNL458837 DXH458837 EHD458837 EQZ458837 FAV458837 FKR458837 FUN458837 GEJ458837 GOF458837 GYB458837 HHX458837 HRT458837 IBP458837 ILL458837 IVH458837 JFD458837 JOZ458837 JYV458837 KIR458837 KSN458837 LCJ458837 LMF458837 LWB458837 MFX458837 MPT458837 MZP458837 NJL458837 NTH458837 ODD458837 OMZ458837 OWV458837 PGR458837 PQN458837 QAJ458837 QKF458837 QUB458837 RDX458837 RNT458837 RXP458837 SHL458837 SRH458837 TBD458837 TKZ458837 TUV458837 UER458837 UON458837 UYJ458837 VIF458837 VSB458837 WBX458837 WLT458837 WVP458837 H524373 JD524373 SZ524373 ACV524373 AMR524373 AWN524373 BGJ524373 BQF524373 CAB524373 CJX524373 CTT524373 DDP524373 DNL524373 DXH524373 EHD524373 EQZ524373 FAV524373 FKR524373 FUN524373 GEJ524373 GOF524373 GYB524373 HHX524373 HRT524373 IBP524373 ILL524373 IVH524373 JFD524373 JOZ524373 JYV524373 KIR524373 KSN524373 LCJ524373 LMF524373 LWB524373 MFX524373 MPT524373 MZP524373 NJL524373 NTH524373 ODD524373 OMZ524373 OWV524373 PGR524373 PQN524373 QAJ524373 QKF524373 QUB524373 RDX524373 RNT524373 RXP524373 SHL524373 SRH524373 TBD524373 TKZ524373 TUV524373 UER524373 UON524373 UYJ524373 VIF524373 VSB524373 WBX524373 WLT524373 WVP524373 H589909 JD589909 SZ589909 ACV589909 AMR589909 AWN589909 BGJ589909 BQF589909 CAB589909 CJX589909 CTT589909 DDP589909 DNL589909 DXH589909 EHD589909 EQZ589909 FAV589909 FKR589909 FUN589909 GEJ589909 GOF589909 GYB589909 HHX589909 HRT589909 IBP589909 ILL589909 IVH589909 JFD589909 JOZ589909 JYV589909 KIR589909 KSN589909 LCJ589909 LMF589909 LWB589909 MFX589909 MPT589909 MZP589909 NJL589909 NTH589909 ODD589909 OMZ589909 OWV589909 PGR589909 PQN589909 QAJ589909 QKF589909 QUB589909 RDX589909 RNT589909 RXP589909 SHL589909 SRH589909 TBD589909 TKZ589909 TUV589909 UER589909 UON589909 UYJ589909 VIF589909 VSB589909 WBX589909 WLT589909 WVP589909 H655445 JD655445 SZ655445 ACV655445 AMR655445 AWN655445 BGJ655445 BQF655445 CAB655445 CJX655445 CTT655445 DDP655445 DNL655445 DXH655445 EHD655445 EQZ655445 FAV655445 FKR655445 FUN655445 GEJ655445 GOF655445 GYB655445 HHX655445 HRT655445 IBP655445 ILL655445 IVH655445 JFD655445 JOZ655445 JYV655445 KIR655445 KSN655445 LCJ655445 LMF655445 LWB655445 MFX655445 MPT655445 MZP655445 NJL655445 NTH655445 ODD655445 OMZ655445 OWV655445 PGR655445 PQN655445 QAJ655445 QKF655445 QUB655445 RDX655445 RNT655445 RXP655445 SHL655445 SRH655445 TBD655445 TKZ655445 TUV655445 UER655445 UON655445 UYJ655445 VIF655445 VSB655445 WBX655445 WLT655445 WVP655445 H720981 JD720981 SZ720981 ACV720981 AMR720981 AWN720981 BGJ720981 BQF720981 CAB720981 CJX720981 CTT720981 DDP720981 DNL720981 DXH720981 EHD720981 EQZ720981 FAV720981 FKR720981 FUN720981 GEJ720981 GOF720981 GYB720981 HHX720981 HRT720981 IBP720981 ILL720981 IVH720981 JFD720981 JOZ720981 JYV720981 KIR720981 KSN720981 LCJ720981 LMF720981 LWB720981 MFX720981 MPT720981 MZP720981 NJL720981 NTH720981 ODD720981 OMZ720981 OWV720981 PGR720981 PQN720981 QAJ720981 QKF720981 QUB720981 RDX720981 RNT720981 RXP720981 SHL720981 SRH720981 TBD720981 TKZ720981 TUV720981 UER720981 UON720981 UYJ720981 VIF720981 VSB720981 WBX720981 WLT720981 WVP720981 H786517 JD786517 SZ786517 ACV786517 AMR786517 AWN786517 BGJ786517 BQF786517 CAB786517 CJX786517 CTT786517 DDP786517 DNL786517 DXH786517 EHD786517 EQZ786517 FAV786517 FKR786517 FUN786517 GEJ786517 GOF786517 GYB786517 HHX786517 HRT786517 IBP786517 ILL786517 IVH786517 JFD786517 JOZ786517 JYV786517 KIR786517 KSN786517 LCJ786517 LMF786517 LWB786517 MFX786517 MPT786517 MZP786517 NJL786517 NTH786517 ODD786517 OMZ786517 OWV786517 PGR786517 PQN786517 QAJ786517 QKF786517 QUB786517 RDX786517 RNT786517 RXP786517 SHL786517 SRH786517 TBD786517 TKZ786517 TUV786517 UER786517 UON786517 UYJ786517 VIF786517 VSB786517 WBX786517 WLT786517 WVP786517 H852053 JD852053 SZ852053 ACV852053 AMR852053 AWN852053 BGJ852053 BQF852053 CAB852053 CJX852053 CTT852053 DDP852053 DNL852053 DXH852053 EHD852053 EQZ852053 FAV852053 FKR852053 FUN852053 GEJ852053 GOF852053 GYB852053 HHX852053 HRT852053 IBP852053 ILL852053 IVH852053 JFD852053 JOZ852053 JYV852053 KIR852053 KSN852053 LCJ852053 LMF852053 LWB852053 MFX852053 MPT852053 MZP852053 NJL852053 NTH852053 ODD852053 OMZ852053 OWV852053 PGR852053 PQN852053 QAJ852053 QKF852053 QUB852053 RDX852053 RNT852053 RXP852053 SHL852053 SRH852053 TBD852053 TKZ852053 TUV852053 UER852053 UON852053 UYJ852053 VIF852053 VSB852053 WBX852053 WLT852053 WVP852053 H917589 JD917589 SZ917589 ACV917589 AMR917589 AWN917589 BGJ917589 BQF917589 CAB917589 CJX917589 CTT917589 DDP917589 DNL917589 DXH917589 EHD917589 EQZ917589 FAV917589 FKR917589 FUN917589 GEJ917589 GOF917589 GYB917589 HHX917589 HRT917589 IBP917589 ILL917589 IVH917589 JFD917589 JOZ917589 JYV917589 KIR917589 KSN917589 LCJ917589 LMF917589 LWB917589 MFX917589 MPT917589 MZP917589 NJL917589 NTH917589 ODD917589 OMZ917589 OWV917589 PGR917589 PQN917589 QAJ917589 QKF917589 QUB917589 RDX917589 RNT917589 RXP917589 SHL917589 SRH917589 TBD917589 TKZ917589 TUV917589 UER917589 UON917589 UYJ917589 VIF917589 VSB917589 WBX917589 WLT917589 WVP917589 H983125 JD983125 SZ983125 ACV983125 AMR983125 AWN983125 BGJ983125 BQF983125 CAB983125 CJX983125 CTT983125 DDP983125 DNL983125 DXH983125 EHD983125 EQZ983125 FAV983125 FKR983125 FUN983125 GEJ983125 GOF983125 GYB983125 HHX983125 HRT983125 IBP983125 ILL983125 IVH983125 JFD983125 JOZ983125 JYV983125 KIR983125 KSN983125 LCJ983125 LMF983125 LWB983125 MFX983125 MPT983125 MZP983125 NJL983125 NTH983125 ODD983125 OMZ983125 OWV983125 PGR983125 PQN983125 QAJ983125 QKF983125 QUB983125 RDX983125 RNT983125 RXP983125 SHL983125 SRH983125 TBD983125 TKZ983125 TUV983125 UER983125 UON983125 UYJ983125 VIF983125 VSB983125 WBX983125 WLT983125 WVP983125 L85 JH85 TD85 ACZ85 AMV85 AWR85 BGN85 BQJ85 CAF85 CKB85 CTX85 DDT85 DNP85 DXL85 EHH85 ERD85 FAZ85 FKV85 FUR85 GEN85 GOJ85 GYF85 HIB85 HRX85 IBT85 ILP85 IVL85 JFH85 JPD85 JYZ85 KIV85 KSR85 LCN85 LMJ85 LWF85 MGB85 MPX85 MZT85 NJP85 NTL85 ODH85 OND85 OWZ85 PGV85 PQR85 QAN85 QKJ85 QUF85 REB85 RNX85 RXT85 SHP85 SRL85 TBH85 TLD85 TUZ85 UEV85 UOR85 UYN85 VIJ85 VSF85 WCB85 WLX85 WVT85 L65621 JH65621 TD65621 ACZ65621 AMV65621 AWR65621 BGN65621 BQJ65621 CAF65621 CKB65621 CTX65621 DDT65621 DNP65621 DXL65621 EHH65621 ERD65621 FAZ65621 FKV65621 FUR65621 GEN65621 GOJ65621 GYF65621 HIB65621 HRX65621 IBT65621 ILP65621 IVL65621 JFH65621 JPD65621 JYZ65621 KIV65621 KSR65621 LCN65621 LMJ65621 LWF65621 MGB65621 MPX65621 MZT65621 NJP65621 NTL65621 ODH65621 OND65621 OWZ65621 PGV65621 PQR65621 QAN65621 QKJ65621 QUF65621 REB65621 RNX65621 RXT65621 SHP65621 SRL65621 TBH65621 TLD65621 TUZ65621 UEV65621 UOR65621 UYN65621 VIJ65621 VSF65621 WCB65621 WLX65621 WVT65621 L131157 JH131157 TD131157 ACZ131157 AMV131157 AWR131157 BGN131157 BQJ131157 CAF131157 CKB131157 CTX131157 DDT131157 DNP131157 DXL131157 EHH131157 ERD131157 FAZ131157 FKV131157 FUR131157 GEN131157 GOJ131157 GYF131157 HIB131157 HRX131157 IBT131157 ILP131157 IVL131157 JFH131157 JPD131157 JYZ131157 KIV131157 KSR131157 LCN131157 LMJ131157 LWF131157 MGB131157 MPX131157 MZT131157 NJP131157 NTL131157 ODH131157 OND131157 OWZ131157 PGV131157 PQR131157 QAN131157 QKJ131157 QUF131157 REB131157 RNX131157 RXT131157 SHP131157 SRL131157 TBH131157 TLD131157 TUZ131157 UEV131157 UOR131157 UYN131157 VIJ131157 VSF131157 WCB131157 WLX131157 WVT131157 L196693 JH196693 TD196693 ACZ196693 AMV196693 AWR196693 BGN196693 BQJ196693 CAF196693 CKB196693 CTX196693 DDT196693 DNP196693 DXL196693 EHH196693 ERD196693 FAZ196693 FKV196693 FUR196693 GEN196693 GOJ196693 GYF196693 HIB196693 HRX196693 IBT196693 ILP196693 IVL196693 JFH196693 JPD196693 JYZ196693 KIV196693 KSR196693 LCN196693 LMJ196693 LWF196693 MGB196693 MPX196693 MZT196693 NJP196693 NTL196693 ODH196693 OND196693 OWZ196693 PGV196693 PQR196693 QAN196693 QKJ196693 QUF196693 REB196693 RNX196693 RXT196693 SHP196693 SRL196693 TBH196693 TLD196693 TUZ196693 UEV196693 UOR196693 UYN196693 VIJ196693 VSF196693 WCB196693 WLX196693 WVT196693 L262229 JH262229 TD262229 ACZ262229 AMV262229 AWR262229 BGN262229 BQJ262229 CAF262229 CKB262229 CTX262229 DDT262229 DNP262229 DXL262229 EHH262229 ERD262229 FAZ262229 FKV262229 FUR262229 GEN262229 GOJ262229 GYF262229 HIB262229 HRX262229 IBT262229 ILP262229 IVL262229 JFH262229 JPD262229 JYZ262229 KIV262229 KSR262229 LCN262229 LMJ262229 LWF262229 MGB262229 MPX262229 MZT262229 NJP262229 NTL262229 ODH262229 OND262229 OWZ262229 PGV262229 PQR262229 QAN262229 QKJ262229 QUF262229 REB262229 RNX262229 RXT262229 SHP262229 SRL262229 TBH262229 TLD262229 TUZ262229 UEV262229 UOR262229 UYN262229 VIJ262229 VSF262229 WCB262229 WLX262229 WVT262229 L327765 JH327765 TD327765 ACZ327765 AMV327765 AWR327765 BGN327765 BQJ327765 CAF327765 CKB327765 CTX327765 DDT327765 DNP327765 DXL327765 EHH327765 ERD327765 FAZ327765 FKV327765 FUR327765 GEN327765 GOJ327765 GYF327765 HIB327765 HRX327765 IBT327765 ILP327765 IVL327765 JFH327765 JPD327765 JYZ327765 KIV327765 KSR327765 LCN327765 LMJ327765 LWF327765 MGB327765 MPX327765 MZT327765 NJP327765 NTL327765 ODH327765 OND327765 OWZ327765 PGV327765 PQR327765 QAN327765 QKJ327765 QUF327765 REB327765 RNX327765 RXT327765 SHP327765 SRL327765 TBH327765 TLD327765 TUZ327765 UEV327765 UOR327765 UYN327765 VIJ327765 VSF327765 WCB327765 WLX327765 WVT327765 L393301 JH393301 TD393301 ACZ393301 AMV393301 AWR393301 BGN393301 BQJ393301 CAF393301 CKB393301 CTX393301 DDT393301 DNP393301 DXL393301 EHH393301 ERD393301 FAZ393301 FKV393301 FUR393301 GEN393301 GOJ393301 GYF393301 HIB393301 HRX393301 IBT393301 ILP393301 IVL393301 JFH393301 JPD393301 JYZ393301 KIV393301 KSR393301 LCN393301 LMJ393301 LWF393301 MGB393301 MPX393301 MZT393301 NJP393301 NTL393301 ODH393301 OND393301 OWZ393301 PGV393301 PQR393301 QAN393301 QKJ393301 QUF393301 REB393301 RNX393301 RXT393301 SHP393301 SRL393301 TBH393301 TLD393301 TUZ393301 UEV393301 UOR393301 UYN393301 VIJ393301 VSF393301 WCB393301 WLX393301 WVT393301 L458837 JH458837 TD458837 ACZ458837 AMV458837 AWR458837 BGN458837 BQJ458837 CAF458837 CKB458837 CTX458837 DDT458837 DNP458837 DXL458837 EHH458837 ERD458837 FAZ458837 FKV458837 FUR458837 GEN458837 GOJ458837 GYF458837 HIB458837 HRX458837 IBT458837 ILP458837 IVL458837 JFH458837 JPD458837 JYZ458837 KIV458837 KSR458837 LCN458837 LMJ458837 LWF458837 MGB458837 MPX458837 MZT458837 NJP458837 NTL458837 ODH458837 OND458837 OWZ458837 PGV458837 PQR458837 QAN458837 QKJ458837 QUF458837 REB458837 RNX458837 RXT458837 SHP458837 SRL458837 TBH458837 TLD458837 TUZ458837 UEV458837 UOR458837 UYN458837 VIJ458837 VSF458837 WCB458837 WLX458837 WVT458837 L524373 JH524373 TD524373 ACZ524373 AMV524373 AWR524373 BGN524373 BQJ524373 CAF524373 CKB524373 CTX524373 DDT524373 DNP524373 DXL524373 EHH524373 ERD524373 FAZ524373 FKV524373 FUR524373 GEN524373 GOJ524373 GYF524373 HIB524373 HRX524373 IBT524373 ILP524373 IVL524373 JFH524373 JPD524373 JYZ524373 KIV524373 KSR524373 LCN524373 LMJ524373 LWF524373 MGB524373 MPX524373 MZT524373 NJP524373 NTL524373 ODH524373 OND524373 OWZ524373 PGV524373 PQR524373 QAN524373 QKJ524373 QUF524373 REB524373 RNX524373 RXT524373 SHP524373 SRL524373 TBH524373 TLD524373 TUZ524373 UEV524373 UOR524373 UYN524373 VIJ524373 VSF524373 WCB524373 WLX524373 WVT524373 L589909 JH589909 TD589909 ACZ589909 AMV589909 AWR589909 BGN589909 BQJ589909 CAF589909 CKB589909 CTX589909 DDT589909 DNP589909 DXL589909 EHH589909 ERD589909 FAZ589909 FKV589909 FUR589909 GEN589909 GOJ589909 GYF589909 HIB589909 HRX589909 IBT589909 ILP589909 IVL589909 JFH589909 JPD589909 JYZ589909 KIV589909 KSR589909 LCN589909 LMJ589909 LWF589909 MGB589909 MPX589909 MZT589909 NJP589909 NTL589909 ODH589909 OND589909 OWZ589909 PGV589909 PQR589909 QAN589909 QKJ589909 QUF589909 REB589909 RNX589909 RXT589909 SHP589909 SRL589909 TBH589909 TLD589909 TUZ589909 UEV589909 UOR589909 UYN589909 VIJ589909 VSF589909 WCB589909 WLX589909 WVT589909 L655445 JH655445 TD655445 ACZ655445 AMV655445 AWR655445 BGN655445 BQJ655445 CAF655445 CKB655445 CTX655445 DDT655445 DNP655445 DXL655445 EHH655445 ERD655445 FAZ655445 FKV655445 FUR655445 GEN655445 GOJ655445 GYF655445 HIB655445 HRX655445 IBT655445 ILP655445 IVL655445 JFH655445 JPD655445 JYZ655445 KIV655445 KSR655445 LCN655445 LMJ655445 LWF655445 MGB655445 MPX655445 MZT655445 NJP655445 NTL655445 ODH655445 OND655445 OWZ655445 PGV655445 PQR655445 QAN655445 QKJ655445 QUF655445 REB655445 RNX655445 RXT655445 SHP655445 SRL655445 TBH655445 TLD655445 TUZ655445 UEV655445 UOR655445 UYN655445 VIJ655445 VSF655445 WCB655445 WLX655445 WVT655445 L720981 JH720981 TD720981 ACZ720981 AMV720981 AWR720981 BGN720981 BQJ720981 CAF720981 CKB720981 CTX720981 DDT720981 DNP720981 DXL720981 EHH720981 ERD720981 FAZ720981 FKV720981 FUR720981 GEN720981 GOJ720981 GYF720981 HIB720981 HRX720981 IBT720981 ILP720981 IVL720981 JFH720981 JPD720981 JYZ720981 KIV720981 KSR720981 LCN720981 LMJ720981 LWF720981 MGB720981 MPX720981 MZT720981 NJP720981 NTL720981 ODH720981 OND720981 OWZ720981 PGV720981 PQR720981 QAN720981 QKJ720981 QUF720981 REB720981 RNX720981 RXT720981 SHP720981 SRL720981 TBH720981 TLD720981 TUZ720981 UEV720981 UOR720981 UYN720981 VIJ720981 VSF720981 WCB720981 WLX720981 WVT720981 L786517 JH786517 TD786517 ACZ786517 AMV786517 AWR786517 BGN786517 BQJ786517 CAF786517 CKB786517 CTX786517 DDT786517 DNP786517 DXL786517 EHH786517 ERD786517 FAZ786517 FKV786517 FUR786517 GEN786517 GOJ786517 GYF786517 HIB786517 HRX786517 IBT786517 ILP786517 IVL786517 JFH786517 JPD786517 JYZ786517 KIV786517 KSR786517 LCN786517 LMJ786517 LWF786517 MGB786517 MPX786517 MZT786517 NJP786517 NTL786517 ODH786517 OND786517 OWZ786517 PGV786517 PQR786517 QAN786517 QKJ786517 QUF786517 REB786517 RNX786517 RXT786517 SHP786517 SRL786517 TBH786517 TLD786517 TUZ786517 UEV786517 UOR786517 UYN786517 VIJ786517 VSF786517 WCB786517 WLX786517 WVT786517 L852053 JH852053 TD852053 ACZ852053 AMV852053 AWR852053 BGN852053 BQJ852053 CAF852053 CKB852053 CTX852053 DDT852053 DNP852053 DXL852053 EHH852053 ERD852053 FAZ852053 FKV852053 FUR852053 GEN852053 GOJ852053 GYF852053 HIB852053 HRX852053 IBT852053 ILP852053 IVL852053 JFH852053 JPD852053 JYZ852053 KIV852053 KSR852053 LCN852053 LMJ852053 LWF852053 MGB852053 MPX852053 MZT852053 NJP852053 NTL852053 ODH852053 OND852053 OWZ852053 PGV852053 PQR852053 QAN852053 QKJ852053 QUF852053 REB852053 RNX852053 RXT852053 SHP852053 SRL852053 TBH852053 TLD852053 TUZ852053 UEV852053 UOR852053 UYN852053 VIJ852053 VSF852053 WCB852053 WLX852053 WVT852053 L917589 JH917589 TD917589 ACZ917589 AMV917589 AWR917589 BGN917589 BQJ917589 CAF917589 CKB917589 CTX917589 DDT917589 DNP917589 DXL917589 EHH917589 ERD917589 FAZ917589 FKV917589 FUR917589 GEN917589 GOJ917589 GYF917589 HIB917589 HRX917589 IBT917589 ILP917589 IVL917589 JFH917589 JPD917589 JYZ917589 KIV917589 KSR917589 LCN917589 LMJ917589 LWF917589 MGB917589 MPX917589 MZT917589 NJP917589 NTL917589 ODH917589 OND917589 OWZ917589 PGV917589 PQR917589 QAN917589 QKJ917589 QUF917589 REB917589 RNX917589 RXT917589 SHP917589 SRL917589 TBH917589 TLD917589 TUZ917589 UEV917589 UOR917589 UYN917589 VIJ917589 VSF917589 WCB917589 WLX917589 WVT917589 L983125 JH983125 TD983125 ACZ983125 AMV983125 AWR983125 BGN983125 BQJ983125 CAF983125 CKB983125 CTX983125 DDT983125 DNP983125 DXL983125 EHH983125 ERD983125 FAZ983125 FKV983125 FUR983125 GEN983125 GOJ983125 GYF983125 HIB983125 HRX983125 IBT983125 ILP983125 IVL983125 JFH983125 JPD983125 JYZ983125 KIV983125 KSR983125 LCN983125 LMJ983125 LWF983125 MGB983125 MPX983125 MZT983125 NJP983125 NTL983125 ODH983125 OND983125 OWZ983125 PGV983125 PQR983125 QAN983125 QKJ983125 QUF983125 REB983125 RNX983125 RXT983125 SHP983125 SRL983125 TBH983125 TLD983125 TUZ983125 UEV983125 UOR983125 UYN983125 VIJ983125 VSF983125 WCB983125 WLX983125 WVT983125 Q85 JM85 TI85 ADE85 ANA85 AWW85 BGS85 BQO85 CAK85 CKG85 CUC85 DDY85 DNU85 DXQ85 EHM85 ERI85 FBE85 FLA85 FUW85 GES85 GOO85 GYK85 HIG85 HSC85 IBY85 ILU85 IVQ85 JFM85 JPI85 JZE85 KJA85 KSW85 LCS85 LMO85 LWK85 MGG85 MQC85 MZY85 NJU85 NTQ85 ODM85 ONI85 OXE85 PHA85 PQW85 QAS85 QKO85 QUK85 REG85 ROC85 RXY85 SHU85 SRQ85 TBM85 TLI85 TVE85 UFA85 UOW85 UYS85 VIO85 VSK85 WCG85 WMC85 WVY85 Q65621 JM65621 TI65621 ADE65621 ANA65621 AWW65621 BGS65621 BQO65621 CAK65621 CKG65621 CUC65621 DDY65621 DNU65621 DXQ65621 EHM65621 ERI65621 FBE65621 FLA65621 FUW65621 GES65621 GOO65621 GYK65621 HIG65621 HSC65621 IBY65621 ILU65621 IVQ65621 JFM65621 JPI65621 JZE65621 KJA65621 KSW65621 LCS65621 LMO65621 LWK65621 MGG65621 MQC65621 MZY65621 NJU65621 NTQ65621 ODM65621 ONI65621 OXE65621 PHA65621 PQW65621 QAS65621 QKO65621 QUK65621 REG65621 ROC65621 RXY65621 SHU65621 SRQ65621 TBM65621 TLI65621 TVE65621 UFA65621 UOW65621 UYS65621 VIO65621 VSK65621 WCG65621 WMC65621 WVY65621 Q131157 JM131157 TI131157 ADE131157 ANA131157 AWW131157 BGS131157 BQO131157 CAK131157 CKG131157 CUC131157 DDY131157 DNU131157 DXQ131157 EHM131157 ERI131157 FBE131157 FLA131157 FUW131157 GES131157 GOO131157 GYK131157 HIG131157 HSC131157 IBY131157 ILU131157 IVQ131157 JFM131157 JPI131157 JZE131157 KJA131157 KSW131157 LCS131157 LMO131157 LWK131157 MGG131157 MQC131157 MZY131157 NJU131157 NTQ131157 ODM131157 ONI131157 OXE131157 PHA131157 PQW131157 QAS131157 QKO131157 QUK131157 REG131157 ROC131157 RXY131157 SHU131157 SRQ131157 TBM131157 TLI131157 TVE131157 UFA131157 UOW131157 UYS131157 VIO131157 VSK131157 WCG131157 WMC131157 WVY131157 Q196693 JM196693 TI196693 ADE196693 ANA196693 AWW196693 BGS196693 BQO196693 CAK196693 CKG196693 CUC196693 DDY196693 DNU196693 DXQ196693 EHM196693 ERI196693 FBE196693 FLA196693 FUW196693 GES196693 GOO196693 GYK196693 HIG196693 HSC196693 IBY196693 ILU196693 IVQ196693 JFM196693 JPI196693 JZE196693 KJA196693 KSW196693 LCS196693 LMO196693 LWK196693 MGG196693 MQC196693 MZY196693 NJU196693 NTQ196693 ODM196693 ONI196693 OXE196693 PHA196693 PQW196693 QAS196693 QKO196693 QUK196693 REG196693 ROC196693 RXY196693 SHU196693 SRQ196693 TBM196693 TLI196693 TVE196693 UFA196693 UOW196693 UYS196693 VIO196693 VSK196693 WCG196693 WMC196693 WVY196693 Q262229 JM262229 TI262229 ADE262229 ANA262229 AWW262229 BGS262229 BQO262229 CAK262229 CKG262229 CUC262229 DDY262229 DNU262229 DXQ262229 EHM262229 ERI262229 FBE262229 FLA262229 FUW262229 GES262229 GOO262229 GYK262229 HIG262229 HSC262229 IBY262229 ILU262229 IVQ262229 JFM262229 JPI262229 JZE262229 KJA262229 KSW262229 LCS262229 LMO262229 LWK262229 MGG262229 MQC262229 MZY262229 NJU262229 NTQ262229 ODM262229 ONI262229 OXE262229 PHA262229 PQW262229 QAS262229 QKO262229 QUK262229 REG262229 ROC262229 RXY262229 SHU262229 SRQ262229 TBM262229 TLI262229 TVE262229 UFA262229 UOW262229 UYS262229 VIO262229 VSK262229 WCG262229 WMC262229 WVY262229 Q327765 JM327765 TI327765 ADE327765 ANA327765 AWW327765 BGS327765 BQO327765 CAK327765 CKG327765 CUC327765 DDY327765 DNU327765 DXQ327765 EHM327765 ERI327765 FBE327765 FLA327765 FUW327765 GES327765 GOO327765 GYK327765 HIG327765 HSC327765 IBY327765 ILU327765 IVQ327765 JFM327765 JPI327765 JZE327765 KJA327765 KSW327765 LCS327765 LMO327765 LWK327765 MGG327765 MQC327765 MZY327765 NJU327765 NTQ327765 ODM327765 ONI327765 OXE327765 PHA327765 PQW327765 QAS327765 QKO327765 QUK327765 REG327765 ROC327765 RXY327765 SHU327765 SRQ327765 TBM327765 TLI327765 TVE327765 UFA327765 UOW327765 UYS327765 VIO327765 VSK327765 WCG327765 WMC327765 WVY327765 Q393301 JM393301 TI393301 ADE393301 ANA393301 AWW393301 BGS393301 BQO393301 CAK393301 CKG393301 CUC393301 DDY393301 DNU393301 DXQ393301 EHM393301 ERI393301 FBE393301 FLA393301 FUW393301 GES393301 GOO393301 GYK393301 HIG393301 HSC393301 IBY393301 ILU393301 IVQ393301 JFM393301 JPI393301 JZE393301 KJA393301 KSW393301 LCS393301 LMO393301 LWK393301 MGG393301 MQC393301 MZY393301 NJU393301 NTQ393301 ODM393301 ONI393301 OXE393301 PHA393301 PQW393301 QAS393301 QKO393301 QUK393301 REG393301 ROC393301 RXY393301 SHU393301 SRQ393301 TBM393301 TLI393301 TVE393301 UFA393301 UOW393301 UYS393301 VIO393301 VSK393301 WCG393301 WMC393301 WVY393301 Q458837 JM458837 TI458837 ADE458837 ANA458837 AWW458837 BGS458837 BQO458837 CAK458837 CKG458837 CUC458837 DDY458837 DNU458837 DXQ458837 EHM458837 ERI458837 FBE458837 FLA458837 FUW458837 GES458837 GOO458837 GYK458837 HIG458837 HSC458837 IBY458837 ILU458837 IVQ458837 JFM458837 JPI458837 JZE458837 KJA458837 KSW458837 LCS458837 LMO458837 LWK458837 MGG458837 MQC458837 MZY458837 NJU458837 NTQ458837 ODM458837 ONI458837 OXE458837 PHA458837 PQW458837 QAS458837 QKO458837 QUK458837 REG458837 ROC458837 RXY458837 SHU458837 SRQ458837 TBM458837 TLI458837 TVE458837 UFA458837 UOW458837 UYS458837 VIO458837 VSK458837 WCG458837 WMC458837 WVY458837 Q524373 JM524373 TI524373 ADE524373 ANA524373 AWW524373 BGS524373 BQO524373 CAK524373 CKG524373 CUC524373 DDY524373 DNU524373 DXQ524373 EHM524373 ERI524373 FBE524373 FLA524373 FUW524373 GES524373 GOO524373 GYK524373 HIG524373 HSC524373 IBY524373 ILU524373 IVQ524373 JFM524373 JPI524373 JZE524373 KJA524373 KSW524373 LCS524373 LMO524373 LWK524373 MGG524373 MQC524373 MZY524373 NJU524373 NTQ524373 ODM524373 ONI524373 OXE524373 PHA524373 PQW524373 QAS524373 QKO524373 QUK524373 REG524373 ROC524373 RXY524373 SHU524373 SRQ524373 TBM524373 TLI524373 TVE524373 UFA524373 UOW524373 UYS524373 VIO524373 VSK524373 WCG524373 WMC524373 WVY524373 Q589909 JM589909 TI589909 ADE589909 ANA589909 AWW589909 BGS589909 BQO589909 CAK589909 CKG589909 CUC589909 DDY589909 DNU589909 DXQ589909 EHM589909 ERI589909 FBE589909 FLA589909 FUW589909 GES589909 GOO589909 GYK589909 HIG589909 HSC589909 IBY589909 ILU589909 IVQ589909 JFM589909 JPI589909 JZE589909 KJA589909 KSW589909 LCS589909 LMO589909 LWK589909 MGG589909 MQC589909 MZY589909 NJU589909 NTQ589909 ODM589909 ONI589909 OXE589909 PHA589909 PQW589909 QAS589909 QKO589909 QUK589909 REG589909 ROC589909 RXY589909 SHU589909 SRQ589909 TBM589909 TLI589909 TVE589909 UFA589909 UOW589909 UYS589909 VIO589909 VSK589909 WCG589909 WMC589909 WVY589909 Q655445 JM655445 TI655445 ADE655445 ANA655445 AWW655445 BGS655445 BQO655445 CAK655445 CKG655445 CUC655445 DDY655445 DNU655445 DXQ655445 EHM655445 ERI655445 FBE655445 FLA655445 FUW655445 GES655445 GOO655445 GYK655445 HIG655445 HSC655445 IBY655445 ILU655445 IVQ655445 JFM655445 JPI655445 JZE655445 KJA655445 KSW655445 LCS655445 LMO655445 LWK655445 MGG655445 MQC655445 MZY655445 NJU655445 NTQ655445 ODM655445 ONI655445 OXE655445 PHA655445 PQW655445 QAS655445 QKO655445 QUK655445 REG655445 ROC655445 RXY655445 SHU655445 SRQ655445 TBM655445 TLI655445 TVE655445 UFA655445 UOW655445 UYS655445 VIO655445 VSK655445 WCG655445 WMC655445 WVY655445 Q720981 JM720981 TI720981 ADE720981 ANA720981 AWW720981 BGS720981 BQO720981 CAK720981 CKG720981 CUC720981 DDY720981 DNU720981 DXQ720981 EHM720981 ERI720981 FBE720981 FLA720981 FUW720981 GES720981 GOO720981 GYK720981 HIG720981 HSC720981 IBY720981 ILU720981 IVQ720981 JFM720981 JPI720981 JZE720981 KJA720981 KSW720981 LCS720981 LMO720981 LWK720981 MGG720981 MQC720981 MZY720981 NJU720981 NTQ720981 ODM720981 ONI720981 OXE720981 PHA720981 PQW720981 QAS720981 QKO720981 QUK720981 REG720981 ROC720981 RXY720981 SHU720981 SRQ720981 TBM720981 TLI720981 TVE720981 UFA720981 UOW720981 UYS720981 VIO720981 VSK720981 WCG720981 WMC720981 WVY720981 Q786517 JM786517 TI786517 ADE786517 ANA786517 AWW786517 BGS786517 BQO786517 CAK786517 CKG786517 CUC786517 DDY786517 DNU786517 DXQ786517 EHM786517 ERI786517 FBE786517 FLA786517 FUW786517 GES786517 GOO786517 GYK786517 HIG786517 HSC786517 IBY786517 ILU786517 IVQ786517 JFM786517 JPI786517 JZE786517 KJA786517 KSW786517 LCS786517 LMO786517 LWK786517 MGG786517 MQC786517 MZY786517 NJU786517 NTQ786517 ODM786517 ONI786517 OXE786517 PHA786517 PQW786517 QAS786517 QKO786517 QUK786517 REG786517 ROC786517 RXY786517 SHU786517 SRQ786517 TBM786517 TLI786517 TVE786517 UFA786517 UOW786517 UYS786517 VIO786517 VSK786517 WCG786517 WMC786517 WVY786517 Q852053 JM852053 TI852053 ADE852053 ANA852053 AWW852053 BGS852053 BQO852053 CAK852053 CKG852053 CUC852053 DDY852053 DNU852053 DXQ852053 EHM852053 ERI852053 FBE852053 FLA852053 FUW852053 GES852053 GOO852053 GYK852053 HIG852053 HSC852053 IBY852053 ILU852053 IVQ852053 JFM852053 JPI852053 JZE852053 KJA852053 KSW852053 LCS852053 LMO852053 LWK852053 MGG852053 MQC852053 MZY852053 NJU852053 NTQ852053 ODM852053 ONI852053 OXE852053 PHA852053 PQW852053 QAS852053 QKO852053 QUK852053 REG852053 ROC852053 RXY852053 SHU852053 SRQ852053 TBM852053 TLI852053 TVE852053 UFA852053 UOW852053 UYS852053 VIO852053 VSK852053 WCG852053 WMC852053 WVY852053 Q917589 JM917589 TI917589 ADE917589 ANA917589 AWW917589 BGS917589 BQO917589 CAK917589 CKG917589 CUC917589 DDY917589 DNU917589 DXQ917589 EHM917589 ERI917589 FBE917589 FLA917589 FUW917589 GES917589 GOO917589 GYK917589 HIG917589 HSC917589 IBY917589 ILU917589 IVQ917589 JFM917589 JPI917589 JZE917589 KJA917589 KSW917589 LCS917589 LMO917589 LWK917589 MGG917589 MQC917589 MZY917589 NJU917589 NTQ917589 ODM917589 ONI917589 OXE917589 PHA917589 PQW917589 QAS917589 QKO917589 QUK917589 REG917589 ROC917589 RXY917589 SHU917589 SRQ917589 TBM917589 TLI917589 TVE917589 UFA917589 UOW917589 UYS917589 VIO917589 VSK917589 WCG917589 WMC917589 WVY917589 Q983125 JM983125 TI983125 ADE983125 ANA983125 AWW983125 BGS983125 BQO983125 CAK983125 CKG983125 CUC983125 DDY983125 DNU983125 DXQ983125 EHM983125 ERI983125 FBE983125 FLA983125 FUW983125 GES983125 GOO983125 GYK983125 HIG983125 HSC983125 IBY983125 ILU983125 IVQ983125 JFM983125 JPI983125 JZE983125 KJA983125 KSW983125 LCS983125 LMO983125 LWK983125 MGG983125 MQC983125 MZY983125 NJU983125 NTQ983125 ODM983125 ONI983125 OXE983125 PHA983125 PQW983125 QAS983125 QKO983125 QUK983125 REG983125 ROC983125 RXY983125 SHU983125 SRQ983125 TBM983125 TLI983125 TVE983125 UFA983125 UOW983125 UYS983125 VIO983125 VSK983125 WCG983125 WMC983125 WVY983125 H77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WVP77 H65613 JD65613 SZ65613 ACV65613 AMR65613 AWN65613 BGJ65613 BQF65613 CAB65613 CJX65613 CTT65613 DDP65613 DNL65613 DXH65613 EHD65613 EQZ65613 FAV65613 FKR65613 FUN65613 GEJ65613 GOF65613 GYB65613 HHX65613 HRT65613 IBP65613 ILL65613 IVH65613 JFD65613 JOZ65613 JYV65613 KIR65613 KSN65613 LCJ65613 LMF65613 LWB65613 MFX65613 MPT65613 MZP65613 NJL65613 NTH65613 ODD65613 OMZ65613 OWV65613 PGR65613 PQN65613 QAJ65613 QKF65613 QUB65613 RDX65613 RNT65613 RXP65613 SHL65613 SRH65613 TBD65613 TKZ65613 TUV65613 UER65613 UON65613 UYJ65613 VIF65613 VSB65613 WBX65613 WLT65613 WVP65613 H131149 JD131149 SZ131149 ACV131149 AMR131149 AWN131149 BGJ131149 BQF131149 CAB131149 CJX131149 CTT131149 DDP131149 DNL131149 DXH131149 EHD131149 EQZ131149 FAV131149 FKR131149 FUN131149 GEJ131149 GOF131149 GYB131149 HHX131149 HRT131149 IBP131149 ILL131149 IVH131149 JFD131149 JOZ131149 JYV131149 KIR131149 KSN131149 LCJ131149 LMF131149 LWB131149 MFX131149 MPT131149 MZP131149 NJL131149 NTH131149 ODD131149 OMZ131149 OWV131149 PGR131149 PQN131149 QAJ131149 QKF131149 QUB131149 RDX131149 RNT131149 RXP131149 SHL131149 SRH131149 TBD131149 TKZ131149 TUV131149 UER131149 UON131149 UYJ131149 VIF131149 VSB131149 WBX131149 WLT131149 WVP131149 H196685 JD196685 SZ196685 ACV196685 AMR196685 AWN196685 BGJ196685 BQF196685 CAB196685 CJX196685 CTT196685 DDP196685 DNL196685 DXH196685 EHD196685 EQZ196685 FAV196685 FKR196685 FUN196685 GEJ196685 GOF196685 GYB196685 HHX196685 HRT196685 IBP196685 ILL196685 IVH196685 JFD196685 JOZ196685 JYV196685 KIR196685 KSN196685 LCJ196685 LMF196685 LWB196685 MFX196685 MPT196685 MZP196685 NJL196685 NTH196685 ODD196685 OMZ196685 OWV196685 PGR196685 PQN196685 QAJ196685 QKF196685 QUB196685 RDX196685 RNT196685 RXP196685 SHL196685 SRH196685 TBD196685 TKZ196685 TUV196685 UER196685 UON196685 UYJ196685 VIF196685 VSB196685 WBX196685 WLT196685 WVP196685 H262221 JD262221 SZ262221 ACV262221 AMR262221 AWN262221 BGJ262221 BQF262221 CAB262221 CJX262221 CTT262221 DDP262221 DNL262221 DXH262221 EHD262221 EQZ262221 FAV262221 FKR262221 FUN262221 GEJ262221 GOF262221 GYB262221 HHX262221 HRT262221 IBP262221 ILL262221 IVH262221 JFD262221 JOZ262221 JYV262221 KIR262221 KSN262221 LCJ262221 LMF262221 LWB262221 MFX262221 MPT262221 MZP262221 NJL262221 NTH262221 ODD262221 OMZ262221 OWV262221 PGR262221 PQN262221 QAJ262221 QKF262221 QUB262221 RDX262221 RNT262221 RXP262221 SHL262221 SRH262221 TBD262221 TKZ262221 TUV262221 UER262221 UON262221 UYJ262221 VIF262221 VSB262221 WBX262221 WLT262221 WVP262221 H327757 JD327757 SZ327757 ACV327757 AMR327757 AWN327757 BGJ327757 BQF327757 CAB327757 CJX327757 CTT327757 DDP327757 DNL327757 DXH327757 EHD327757 EQZ327757 FAV327757 FKR327757 FUN327757 GEJ327757 GOF327757 GYB327757 HHX327757 HRT327757 IBP327757 ILL327757 IVH327757 JFD327757 JOZ327757 JYV327757 KIR327757 KSN327757 LCJ327757 LMF327757 LWB327757 MFX327757 MPT327757 MZP327757 NJL327757 NTH327757 ODD327757 OMZ327757 OWV327757 PGR327757 PQN327757 QAJ327757 QKF327757 QUB327757 RDX327757 RNT327757 RXP327757 SHL327757 SRH327757 TBD327757 TKZ327757 TUV327757 UER327757 UON327757 UYJ327757 VIF327757 VSB327757 WBX327757 WLT327757 WVP327757 H393293 JD393293 SZ393293 ACV393293 AMR393293 AWN393293 BGJ393293 BQF393293 CAB393293 CJX393293 CTT393293 DDP393293 DNL393293 DXH393293 EHD393293 EQZ393293 FAV393293 FKR393293 FUN393293 GEJ393293 GOF393293 GYB393293 HHX393293 HRT393293 IBP393293 ILL393293 IVH393293 JFD393293 JOZ393293 JYV393293 KIR393293 KSN393293 LCJ393293 LMF393293 LWB393293 MFX393293 MPT393293 MZP393293 NJL393293 NTH393293 ODD393293 OMZ393293 OWV393293 PGR393293 PQN393293 QAJ393293 QKF393293 QUB393293 RDX393293 RNT393293 RXP393293 SHL393293 SRH393293 TBD393293 TKZ393293 TUV393293 UER393293 UON393293 UYJ393293 VIF393293 VSB393293 WBX393293 WLT393293 WVP393293 H458829 JD458829 SZ458829 ACV458829 AMR458829 AWN458829 BGJ458829 BQF458829 CAB458829 CJX458829 CTT458829 DDP458829 DNL458829 DXH458829 EHD458829 EQZ458829 FAV458829 FKR458829 FUN458829 GEJ458829 GOF458829 GYB458829 HHX458829 HRT458829 IBP458829 ILL458829 IVH458829 JFD458829 JOZ458829 JYV458829 KIR458829 KSN458829 LCJ458829 LMF458829 LWB458829 MFX458829 MPT458829 MZP458829 NJL458829 NTH458829 ODD458829 OMZ458829 OWV458829 PGR458829 PQN458829 QAJ458829 QKF458829 QUB458829 RDX458829 RNT458829 RXP458829 SHL458829 SRH458829 TBD458829 TKZ458829 TUV458829 UER458829 UON458829 UYJ458829 VIF458829 VSB458829 WBX458829 WLT458829 WVP458829 H524365 JD524365 SZ524365 ACV524365 AMR524365 AWN524365 BGJ524365 BQF524365 CAB524365 CJX524365 CTT524365 DDP524365 DNL524365 DXH524365 EHD524365 EQZ524365 FAV524365 FKR524365 FUN524365 GEJ524365 GOF524365 GYB524365 HHX524365 HRT524365 IBP524365 ILL524365 IVH524365 JFD524365 JOZ524365 JYV524365 KIR524365 KSN524365 LCJ524365 LMF524365 LWB524365 MFX524365 MPT524365 MZP524365 NJL524365 NTH524365 ODD524365 OMZ524365 OWV524365 PGR524365 PQN524365 QAJ524365 QKF524365 QUB524365 RDX524365 RNT524365 RXP524365 SHL524365 SRH524365 TBD524365 TKZ524365 TUV524365 UER524365 UON524365 UYJ524365 VIF524365 VSB524365 WBX524365 WLT524365 WVP524365 H589901 JD589901 SZ589901 ACV589901 AMR589901 AWN589901 BGJ589901 BQF589901 CAB589901 CJX589901 CTT589901 DDP589901 DNL589901 DXH589901 EHD589901 EQZ589901 FAV589901 FKR589901 FUN589901 GEJ589901 GOF589901 GYB589901 HHX589901 HRT589901 IBP589901 ILL589901 IVH589901 JFD589901 JOZ589901 JYV589901 KIR589901 KSN589901 LCJ589901 LMF589901 LWB589901 MFX589901 MPT589901 MZP589901 NJL589901 NTH589901 ODD589901 OMZ589901 OWV589901 PGR589901 PQN589901 QAJ589901 QKF589901 QUB589901 RDX589901 RNT589901 RXP589901 SHL589901 SRH589901 TBD589901 TKZ589901 TUV589901 UER589901 UON589901 UYJ589901 VIF589901 VSB589901 WBX589901 WLT589901 WVP589901 H655437 JD655437 SZ655437 ACV655437 AMR655437 AWN655437 BGJ655437 BQF655437 CAB655437 CJX655437 CTT655437 DDP655437 DNL655437 DXH655437 EHD655437 EQZ655437 FAV655437 FKR655437 FUN655437 GEJ655437 GOF655437 GYB655437 HHX655437 HRT655437 IBP655437 ILL655437 IVH655437 JFD655437 JOZ655437 JYV655437 KIR655437 KSN655437 LCJ655437 LMF655437 LWB655437 MFX655437 MPT655437 MZP655437 NJL655437 NTH655437 ODD655437 OMZ655437 OWV655437 PGR655437 PQN655437 QAJ655437 QKF655437 QUB655437 RDX655437 RNT655437 RXP655437 SHL655437 SRH655437 TBD655437 TKZ655437 TUV655437 UER655437 UON655437 UYJ655437 VIF655437 VSB655437 WBX655437 WLT655437 WVP655437 H720973 JD720973 SZ720973 ACV720973 AMR720973 AWN720973 BGJ720973 BQF720973 CAB720973 CJX720973 CTT720973 DDP720973 DNL720973 DXH720973 EHD720973 EQZ720973 FAV720973 FKR720973 FUN720973 GEJ720973 GOF720973 GYB720973 HHX720973 HRT720973 IBP720973 ILL720973 IVH720973 JFD720973 JOZ720973 JYV720973 KIR720973 KSN720973 LCJ720973 LMF720973 LWB720973 MFX720973 MPT720973 MZP720973 NJL720973 NTH720973 ODD720973 OMZ720973 OWV720973 PGR720973 PQN720973 QAJ720973 QKF720973 QUB720973 RDX720973 RNT720973 RXP720973 SHL720973 SRH720973 TBD720973 TKZ720973 TUV720973 UER720973 UON720973 UYJ720973 VIF720973 VSB720973 WBX720973 WLT720973 WVP720973 H786509 JD786509 SZ786509 ACV786509 AMR786509 AWN786509 BGJ786509 BQF786509 CAB786509 CJX786509 CTT786509 DDP786509 DNL786509 DXH786509 EHD786509 EQZ786509 FAV786509 FKR786509 FUN786509 GEJ786509 GOF786509 GYB786509 HHX786509 HRT786509 IBP786509 ILL786509 IVH786509 JFD786509 JOZ786509 JYV786509 KIR786509 KSN786509 LCJ786509 LMF786509 LWB786509 MFX786509 MPT786509 MZP786509 NJL786509 NTH786509 ODD786509 OMZ786509 OWV786509 PGR786509 PQN786509 QAJ786509 QKF786509 QUB786509 RDX786509 RNT786509 RXP786509 SHL786509 SRH786509 TBD786509 TKZ786509 TUV786509 UER786509 UON786509 UYJ786509 VIF786509 VSB786509 WBX786509 WLT786509 WVP786509 H852045 JD852045 SZ852045 ACV852045 AMR852045 AWN852045 BGJ852045 BQF852045 CAB852045 CJX852045 CTT852045 DDP852045 DNL852045 DXH852045 EHD852045 EQZ852045 FAV852045 FKR852045 FUN852045 GEJ852045 GOF852045 GYB852045 HHX852045 HRT852045 IBP852045 ILL852045 IVH852045 JFD852045 JOZ852045 JYV852045 KIR852045 KSN852045 LCJ852045 LMF852045 LWB852045 MFX852045 MPT852045 MZP852045 NJL852045 NTH852045 ODD852045 OMZ852045 OWV852045 PGR852045 PQN852045 QAJ852045 QKF852045 QUB852045 RDX852045 RNT852045 RXP852045 SHL852045 SRH852045 TBD852045 TKZ852045 TUV852045 UER852045 UON852045 UYJ852045 VIF852045 VSB852045 WBX852045 WLT852045 WVP852045 H917581 JD917581 SZ917581 ACV917581 AMR917581 AWN917581 BGJ917581 BQF917581 CAB917581 CJX917581 CTT917581 DDP917581 DNL917581 DXH917581 EHD917581 EQZ917581 FAV917581 FKR917581 FUN917581 GEJ917581 GOF917581 GYB917581 HHX917581 HRT917581 IBP917581 ILL917581 IVH917581 JFD917581 JOZ917581 JYV917581 KIR917581 KSN917581 LCJ917581 LMF917581 LWB917581 MFX917581 MPT917581 MZP917581 NJL917581 NTH917581 ODD917581 OMZ917581 OWV917581 PGR917581 PQN917581 QAJ917581 QKF917581 QUB917581 RDX917581 RNT917581 RXP917581 SHL917581 SRH917581 TBD917581 TKZ917581 TUV917581 UER917581 UON917581 UYJ917581 VIF917581 VSB917581 WBX917581 WLT917581 WVP917581 H983117 JD983117 SZ983117 ACV983117 AMR983117 AWN983117 BGJ983117 BQF983117 CAB983117 CJX983117 CTT983117 DDP983117 DNL983117 DXH983117 EHD983117 EQZ983117 FAV983117 FKR983117 FUN983117 GEJ983117 GOF983117 GYB983117 HHX983117 HRT983117 IBP983117 ILL983117 IVH983117 JFD983117 JOZ983117 JYV983117 KIR983117 KSN983117 LCJ983117 LMF983117 LWB983117 MFX983117 MPT983117 MZP983117 NJL983117 NTH983117 ODD983117 OMZ983117 OWV983117 PGR983117 PQN983117 QAJ983117 QKF983117 QUB983117 RDX983117 RNT983117 RXP983117 SHL983117 SRH983117 TBD983117 TKZ983117 TUV983117 UER983117 UON983117 UYJ983117 VIF983117 VSB983117 WBX983117 WLT983117 WVP983117 L77 JH77 TD77 ACZ77 AMV77 AWR77 BGN77 BQJ77 CAF77 CKB77 CTX77 DDT77 DNP77 DXL77 EHH77 ERD77 FAZ77 FKV77 FUR77 GEN77 GOJ77 GYF77 HIB77 HRX77 IBT77 ILP77 IVL77 JFH77 JPD77 JYZ77 KIV77 KSR77 LCN77 LMJ77 LWF77 MGB77 MPX77 MZT77 NJP77 NTL77 ODH77 OND77 OWZ77 PGV77 PQR77 QAN77 QKJ77 QUF77 REB77 RNX77 RXT77 SHP77 SRL77 TBH77 TLD77 TUZ77 UEV77 UOR77 UYN77 VIJ77 VSF77 WCB77 WLX77 WVT77 L65613 JH65613 TD65613 ACZ65613 AMV65613 AWR65613 BGN65613 BQJ65613 CAF65613 CKB65613 CTX65613 DDT65613 DNP65613 DXL65613 EHH65613 ERD65613 FAZ65613 FKV65613 FUR65613 GEN65613 GOJ65613 GYF65613 HIB65613 HRX65613 IBT65613 ILP65613 IVL65613 JFH65613 JPD65613 JYZ65613 KIV65613 KSR65613 LCN65613 LMJ65613 LWF65613 MGB65613 MPX65613 MZT65613 NJP65613 NTL65613 ODH65613 OND65613 OWZ65613 PGV65613 PQR65613 QAN65613 QKJ65613 QUF65613 REB65613 RNX65613 RXT65613 SHP65613 SRL65613 TBH65613 TLD65613 TUZ65613 UEV65613 UOR65613 UYN65613 VIJ65613 VSF65613 WCB65613 WLX65613 WVT65613 L131149 JH131149 TD131149 ACZ131149 AMV131149 AWR131149 BGN131149 BQJ131149 CAF131149 CKB131149 CTX131149 DDT131149 DNP131149 DXL131149 EHH131149 ERD131149 FAZ131149 FKV131149 FUR131149 GEN131149 GOJ131149 GYF131149 HIB131149 HRX131149 IBT131149 ILP131149 IVL131149 JFH131149 JPD131149 JYZ131149 KIV131149 KSR131149 LCN131149 LMJ131149 LWF131149 MGB131149 MPX131149 MZT131149 NJP131149 NTL131149 ODH131149 OND131149 OWZ131149 PGV131149 PQR131149 QAN131149 QKJ131149 QUF131149 REB131149 RNX131149 RXT131149 SHP131149 SRL131149 TBH131149 TLD131149 TUZ131149 UEV131149 UOR131149 UYN131149 VIJ131149 VSF131149 WCB131149 WLX131149 WVT131149 L196685 JH196685 TD196685 ACZ196685 AMV196685 AWR196685 BGN196685 BQJ196685 CAF196685 CKB196685 CTX196685 DDT196685 DNP196685 DXL196685 EHH196685 ERD196685 FAZ196685 FKV196685 FUR196685 GEN196685 GOJ196685 GYF196685 HIB196685 HRX196685 IBT196685 ILP196685 IVL196685 JFH196685 JPD196685 JYZ196685 KIV196685 KSR196685 LCN196685 LMJ196685 LWF196685 MGB196685 MPX196685 MZT196685 NJP196685 NTL196685 ODH196685 OND196685 OWZ196685 PGV196685 PQR196685 QAN196685 QKJ196685 QUF196685 REB196685 RNX196685 RXT196685 SHP196685 SRL196685 TBH196685 TLD196685 TUZ196685 UEV196685 UOR196685 UYN196685 VIJ196685 VSF196685 WCB196685 WLX196685 WVT196685 L262221 JH262221 TD262221 ACZ262221 AMV262221 AWR262221 BGN262221 BQJ262221 CAF262221 CKB262221 CTX262221 DDT262221 DNP262221 DXL262221 EHH262221 ERD262221 FAZ262221 FKV262221 FUR262221 GEN262221 GOJ262221 GYF262221 HIB262221 HRX262221 IBT262221 ILP262221 IVL262221 JFH262221 JPD262221 JYZ262221 KIV262221 KSR262221 LCN262221 LMJ262221 LWF262221 MGB262221 MPX262221 MZT262221 NJP262221 NTL262221 ODH262221 OND262221 OWZ262221 PGV262221 PQR262221 QAN262221 QKJ262221 QUF262221 REB262221 RNX262221 RXT262221 SHP262221 SRL262221 TBH262221 TLD262221 TUZ262221 UEV262221 UOR262221 UYN262221 VIJ262221 VSF262221 WCB262221 WLX262221 WVT262221 L327757 JH327757 TD327757 ACZ327757 AMV327757 AWR327757 BGN327757 BQJ327757 CAF327757 CKB327757 CTX327757 DDT327757 DNP327757 DXL327757 EHH327757 ERD327757 FAZ327757 FKV327757 FUR327757 GEN327757 GOJ327757 GYF327757 HIB327757 HRX327757 IBT327757 ILP327757 IVL327757 JFH327757 JPD327757 JYZ327757 KIV327757 KSR327757 LCN327757 LMJ327757 LWF327757 MGB327757 MPX327757 MZT327757 NJP327757 NTL327757 ODH327757 OND327757 OWZ327757 PGV327757 PQR327757 QAN327757 QKJ327757 QUF327757 REB327757 RNX327757 RXT327757 SHP327757 SRL327757 TBH327757 TLD327757 TUZ327757 UEV327757 UOR327757 UYN327757 VIJ327757 VSF327757 WCB327757 WLX327757 WVT327757 L393293 JH393293 TD393293 ACZ393293 AMV393293 AWR393293 BGN393293 BQJ393293 CAF393293 CKB393293 CTX393293 DDT393293 DNP393293 DXL393293 EHH393293 ERD393293 FAZ393293 FKV393293 FUR393293 GEN393293 GOJ393293 GYF393293 HIB393293 HRX393293 IBT393293 ILP393293 IVL393293 JFH393293 JPD393293 JYZ393293 KIV393293 KSR393293 LCN393293 LMJ393293 LWF393293 MGB393293 MPX393293 MZT393293 NJP393293 NTL393293 ODH393293 OND393293 OWZ393293 PGV393293 PQR393293 QAN393293 QKJ393293 QUF393293 REB393293 RNX393293 RXT393293 SHP393293 SRL393293 TBH393293 TLD393293 TUZ393293 UEV393293 UOR393293 UYN393293 VIJ393293 VSF393293 WCB393293 WLX393293 WVT393293 L458829 JH458829 TD458829 ACZ458829 AMV458829 AWR458829 BGN458829 BQJ458829 CAF458829 CKB458829 CTX458829 DDT458829 DNP458829 DXL458829 EHH458829 ERD458829 FAZ458829 FKV458829 FUR458829 GEN458829 GOJ458829 GYF458829 HIB458829 HRX458829 IBT458829 ILP458829 IVL458829 JFH458829 JPD458829 JYZ458829 KIV458829 KSR458829 LCN458829 LMJ458829 LWF458829 MGB458829 MPX458829 MZT458829 NJP458829 NTL458829 ODH458829 OND458829 OWZ458829 PGV458829 PQR458829 QAN458829 QKJ458829 QUF458829 REB458829 RNX458829 RXT458829 SHP458829 SRL458829 TBH458829 TLD458829 TUZ458829 UEV458829 UOR458829 UYN458829 VIJ458829 VSF458829 WCB458829 WLX458829 WVT458829 L524365 JH524365 TD524365 ACZ524365 AMV524365 AWR524365 BGN524365 BQJ524365 CAF524365 CKB524365 CTX524365 DDT524365 DNP524365 DXL524365 EHH524365 ERD524365 FAZ524365 FKV524365 FUR524365 GEN524365 GOJ524365 GYF524365 HIB524365 HRX524365 IBT524365 ILP524365 IVL524365 JFH524365 JPD524365 JYZ524365 KIV524365 KSR524365 LCN524365 LMJ524365 LWF524365 MGB524365 MPX524365 MZT524365 NJP524365 NTL524365 ODH524365 OND524365 OWZ524365 PGV524365 PQR524365 QAN524365 QKJ524365 QUF524365 REB524365 RNX524365 RXT524365 SHP524365 SRL524365 TBH524365 TLD524365 TUZ524365 UEV524365 UOR524365 UYN524365 VIJ524365 VSF524365 WCB524365 WLX524365 WVT524365 L589901 JH589901 TD589901 ACZ589901 AMV589901 AWR589901 BGN589901 BQJ589901 CAF589901 CKB589901 CTX589901 DDT589901 DNP589901 DXL589901 EHH589901 ERD589901 FAZ589901 FKV589901 FUR589901 GEN589901 GOJ589901 GYF589901 HIB589901 HRX589901 IBT589901 ILP589901 IVL589901 JFH589901 JPD589901 JYZ589901 KIV589901 KSR589901 LCN589901 LMJ589901 LWF589901 MGB589901 MPX589901 MZT589901 NJP589901 NTL589901 ODH589901 OND589901 OWZ589901 PGV589901 PQR589901 QAN589901 QKJ589901 QUF589901 REB589901 RNX589901 RXT589901 SHP589901 SRL589901 TBH589901 TLD589901 TUZ589901 UEV589901 UOR589901 UYN589901 VIJ589901 VSF589901 WCB589901 WLX589901 WVT589901 L655437 JH655437 TD655437 ACZ655437 AMV655437 AWR655437 BGN655437 BQJ655437 CAF655437 CKB655437 CTX655437 DDT655437 DNP655437 DXL655437 EHH655437 ERD655437 FAZ655437 FKV655437 FUR655437 GEN655437 GOJ655437 GYF655437 HIB655437 HRX655437 IBT655437 ILP655437 IVL655437 JFH655437 JPD655437 JYZ655437 KIV655437 KSR655437 LCN655437 LMJ655437 LWF655437 MGB655437 MPX655437 MZT655437 NJP655437 NTL655437 ODH655437 OND655437 OWZ655437 PGV655437 PQR655437 QAN655437 QKJ655437 QUF655437 REB655437 RNX655437 RXT655437 SHP655437 SRL655437 TBH655437 TLD655437 TUZ655437 UEV655437 UOR655437 UYN655437 VIJ655437 VSF655437 WCB655437 WLX655437 WVT655437 L720973 JH720973 TD720973 ACZ720973 AMV720973 AWR720973 BGN720973 BQJ720973 CAF720973 CKB720973 CTX720973 DDT720973 DNP720973 DXL720973 EHH720973 ERD720973 FAZ720973 FKV720973 FUR720973 GEN720973 GOJ720973 GYF720973 HIB720973 HRX720973 IBT720973 ILP720973 IVL720973 JFH720973 JPD720973 JYZ720973 KIV720973 KSR720973 LCN720973 LMJ720973 LWF720973 MGB720973 MPX720973 MZT720973 NJP720973 NTL720973 ODH720973 OND720973 OWZ720973 PGV720973 PQR720973 QAN720973 QKJ720973 QUF720973 REB720973 RNX720973 RXT720973 SHP720973 SRL720973 TBH720973 TLD720973 TUZ720973 UEV720973 UOR720973 UYN720973 VIJ720973 VSF720973 WCB720973 WLX720973 WVT720973 L786509 JH786509 TD786509 ACZ786509 AMV786509 AWR786509 BGN786509 BQJ786509 CAF786509 CKB786509 CTX786509 DDT786509 DNP786509 DXL786509 EHH786509 ERD786509 FAZ786509 FKV786509 FUR786509 GEN786509 GOJ786509 GYF786509 HIB786509 HRX786509 IBT786509 ILP786509 IVL786509 JFH786509 JPD786509 JYZ786509 KIV786509 KSR786509 LCN786509 LMJ786509 LWF786509 MGB786509 MPX786509 MZT786509 NJP786509 NTL786509 ODH786509 OND786509 OWZ786509 PGV786509 PQR786509 QAN786509 QKJ786509 QUF786509 REB786509 RNX786509 RXT786509 SHP786509 SRL786509 TBH786509 TLD786509 TUZ786509 UEV786509 UOR786509 UYN786509 VIJ786509 VSF786509 WCB786509 WLX786509 WVT786509 L852045 JH852045 TD852045 ACZ852045 AMV852045 AWR852045 BGN852045 BQJ852045 CAF852045 CKB852045 CTX852045 DDT852045 DNP852045 DXL852045 EHH852045 ERD852045 FAZ852045 FKV852045 FUR852045 GEN852045 GOJ852045 GYF852045 HIB852045 HRX852045 IBT852045 ILP852045 IVL852045 JFH852045 JPD852045 JYZ852045 KIV852045 KSR852045 LCN852045 LMJ852045 LWF852045 MGB852045 MPX852045 MZT852045 NJP852045 NTL852045 ODH852045 OND852045 OWZ852045 PGV852045 PQR852045 QAN852045 QKJ852045 QUF852045 REB852045 RNX852045 RXT852045 SHP852045 SRL852045 TBH852045 TLD852045 TUZ852045 UEV852045 UOR852045 UYN852045 VIJ852045 VSF852045 WCB852045 WLX852045 WVT852045 L917581 JH917581 TD917581 ACZ917581 AMV917581 AWR917581 BGN917581 BQJ917581 CAF917581 CKB917581 CTX917581 DDT917581 DNP917581 DXL917581 EHH917581 ERD917581 FAZ917581 FKV917581 FUR917581 GEN917581 GOJ917581 GYF917581 HIB917581 HRX917581 IBT917581 ILP917581 IVL917581 JFH917581 JPD917581 JYZ917581 KIV917581 KSR917581 LCN917581 LMJ917581 LWF917581 MGB917581 MPX917581 MZT917581 NJP917581 NTL917581 ODH917581 OND917581 OWZ917581 PGV917581 PQR917581 QAN917581 QKJ917581 QUF917581 REB917581 RNX917581 RXT917581 SHP917581 SRL917581 TBH917581 TLD917581 TUZ917581 UEV917581 UOR917581 UYN917581 VIJ917581 VSF917581 WCB917581 WLX917581 WVT917581 L983117 JH983117 TD983117 ACZ983117 AMV983117 AWR983117 BGN983117 BQJ983117 CAF983117 CKB983117 CTX983117 DDT983117 DNP983117 DXL983117 EHH983117 ERD983117 FAZ983117 FKV983117 FUR983117 GEN983117 GOJ983117 GYF983117 HIB983117 HRX983117 IBT983117 ILP983117 IVL983117 JFH983117 JPD983117 JYZ983117 KIV983117 KSR983117 LCN983117 LMJ983117 LWF983117 MGB983117 MPX983117 MZT983117 NJP983117 NTL983117 ODH983117 OND983117 OWZ983117 PGV983117 PQR983117 QAN983117 QKJ983117 QUF983117 REB983117 RNX983117 RXT983117 SHP983117 SRL983117 TBH983117 TLD983117 TUZ983117 UEV983117 UOR983117 UYN983117 VIJ983117 VSF983117 WCB983117 WLX983117 WVT983117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L68 JH68 TD68 ACZ68 AMV68 AWR68 BGN68 BQJ68 CAF68 CKB68 CTX68 DDT68 DNP68 DXL68 EHH68 ERD68 FAZ68 FKV68 FUR68 GEN68 GOJ68 GYF68 HIB68 HRX68 IBT68 ILP68 IVL68 JFH68 JPD68 JYZ68 KIV68 KSR68 LCN68 LMJ68 LWF68 MGB68 MPX68 MZT68 NJP68 NTL68 ODH68 OND68 OWZ68 PGV68 PQR68 QAN68 QKJ68 QUF68 REB68 RNX68 RXT68 SHP68 SRL68 TBH68 TLD68 TUZ68 UEV68 UOR68 UYN68 VIJ68 VSF68 WCB68 WLX68 WVT68 L65604 JH65604 TD65604 ACZ65604 AMV65604 AWR65604 BGN65604 BQJ65604 CAF65604 CKB65604 CTX65604 DDT65604 DNP65604 DXL65604 EHH65604 ERD65604 FAZ65604 FKV65604 FUR65604 GEN65604 GOJ65604 GYF65604 HIB65604 HRX65604 IBT65604 ILP65604 IVL65604 JFH65604 JPD65604 JYZ65604 KIV65604 KSR65604 LCN65604 LMJ65604 LWF65604 MGB65604 MPX65604 MZT65604 NJP65604 NTL65604 ODH65604 OND65604 OWZ65604 PGV65604 PQR65604 QAN65604 QKJ65604 QUF65604 REB65604 RNX65604 RXT65604 SHP65604 SRL65604 TBH65604 TLD65604 TUZ65604 UEV65604 UOR65604 UYN65604 VIJ65604 VSF65604 WCB65604 WLX65604 WVT65604 L131140 JH131140 TD131140 ACZ131140 AMV131140 AWR131140 BGN131140 BQJ131140 CAF131140 CKB131140 CTX131140 DDT131140 DNP131140 DXL131140 EHH131140 ERD131140 FAZ131140 FKV131140 FUR131140 GEN131140 GOJ131140 GYF131140 HIB131140 HRX131140 IBT131140 ILP131140 IVL131140 JFH131140 JPD131140 JYZ131140 KIV131140 KSR131140 LCN131140 LMJ131140 LWF131140 MGB131140 MPX131140 MZT131140 NJP131140 NTL131140 ODH131140 OND131140 OWZ131140 PGV131140 PQR131140 QAN131140 QKJ131140 QUF131140 REB131140 RNX131140 RXT131140 SHP131140 SRL131140 TBH131140 TLD131140 TUZ131140 UEV131140 UOR131140 UYN131140 VIJ131140 VSF131140 WCB131140 WLX131140 WVT131140 L196676 JH196676 TD196676 ACZ196676 AMV196676 AWR196676 BGN196676 BQJ196676 CAF196676 CKB196676 CTX196676 DDT196676 DNP196676 DXL196676 EHH196676 ERD196676 FAZ196676 FKV196676 FUR196676 GEN196676 GOJ196676 GYF196676 HIB196676 HRX196676 IBT196676 ILP196676 IVL196676 JFH196676 JPD196676 JYZ196676 KIV196676 KSR196676 LCN196676 LMJ196676 LWF196676 MGB196676 MPX196676 MZT196676 NJP196676 NTL196676 ODH196676 OND196676 OWZ196676 PGV196676 PQR196676 QAN196676 QKJ196676 QUF196676 REB196676 RNX196676 RXT196676 SHP196676 SRL196676 TBH196676 TLD196676 TUZ196676 UEV196676 UOR196676 UYN196676 VIJ196676 VSF196676 WCB196676 WLX196676 WVT196676 L262212 JH262212 TD262212 ACZ262212 AMV262212 AWR262212 BGN262212 BQJ262212 CAF262212 CKB262212 CTX262212 DDT262212 DNP262212 DXL262212 EHH262212 ERD262212 FAZ262212 FKV262212 FUR262212 GEN262212 GOJ262212 GYF262212 HIB262212 HRX262212 IBT262212 ILP262212 IVL262212 JFH262212 JPD262212 JYZ262212 KIV262212 KSR262212 LCN262212 LMJ262212 LWF262212 MGB262212 MPX262212 MZT262212 NJP262212 NTL262212 ODH262212 OND262212 OWZ262212 PGV262212 PQR262212 QAN262212 QKJ262212 QUF262212 REB262212 RNX262212 RXT262212 SHP262212 SRL262212 TBH262212 TLD262212 TUZ262212 UEV262212 UOR262212 UYN262212 VIJ262212 VSF262212 WCB262212 WLX262212 WVT262212 L327748 JH327748 TD327748 ACZ327748 AMV327748 AWR327748 BGN327748 BQJ327748 CAF327748 CKB327748 CTX327748 DDT327748 DNP327748 DXL327748 EHH327748 ERD327748 FAZ327748 FKV327748 FUR327748 GEN327748 GOJ327748 GYF327748 HIB327748 HRX327748 IBT327748 ILP327748 IVL327748 JFH327748 JPD327748 JYZ327748 KIV327748 KSR327748 LCN327748 LMJ327748 LWF327748 MGB327748 MPX327748 MZT327748 NJP327748 NTL327748 ODH327748 OND327748 OWZ327748 PGV327748 PQR327748 QAN327748 QKJ327748 QUF327748 REB327748 RNX327748 RXT327748 SHP327748 SRL327748 TBH327748 TLD327748 TUZ327748 UEV327748 UOR327748 UYN327748 VIJ327748 VSF327748 WCB327748 WLX327748 WVT327748 L393284 JH393284 TD393284 ACZ393284 AMV393284 AWR393284 BGN393284 BQJ393284 CAF393284 CKB393284 CTX393284 DDT393284 DNP393284 DXL393284 EHH393284 ERD393284 FAZ393284 FKV393284 FUR393284 GEN393284 GOJ393284 GYF393284 HIB393284 HRX393284 IBT393284 ILP393284 IVL393284 JFH393284 JPD393284 JYZ393284 KIV393284 KSR393284 LCN393284 LMJ393284 LWF393284 MGB393284 MPX393284 MZT393284 NJP393284 NTL393284 ODH393284 OND393284 OWZ393284 PGV393284 PQR393284 QAN393284 QKJ393284 QUF393284 REB393284 RNX393284 RXT393284 SHP393284 SRL393284 TBH393284 TLD393284 TUZ393284 UEV393284 UOR393284 UYN393284 VIJ393284 VSF393284 WCB393284 WLX393284 WVT393284 L458820 JH458820 TD458820 ACZ458820 AMV458820 AWR458820 BGN458820 BQJ458820 CAF458820 CKB458820 CTX458820 DDT458820 DNP458820 DXL458820 EHH458820 ERD458820 FAZ458820 FKV458820 FUR458820 GEN458820 GOJ458820 GYF458820 HIB458820 HRX458820 IBT458820 ILP458820 IVL458820 JFH458820 JPD458820 JYZ458820 KIV458820 KSR458820 LCN458820 LMJ458820 LWF458820 MGB458820 MPX458820 MZT458820 NJP458820 NTL458820 ODH458820 OND458820 OWZ458820 PGV458820 PQR458820 QAN458820 QKJ458820 QUF458820 REB458820 RNX458820 RXT458820 SHP458820 SRL458820 TBH458820 TLD458820 TUZ458820 UEV458820 UOR458820 UYN458820 VIJ458820 VSF458820 WCB458820 WLX458820 WVT458820 L524356 JH524356 TD524356 ACZ524356 AMV524356 AWR524356 BGN524356 BQJ524356 CAF524356 CKB524356 CTX524356 DDT524356 DNP524356 DXL524356 EHH524356 ERD524356 FAZ524356 FKV524356 FUR524356 GEN524356 GOJ524356 GYF524356 HIB524356 HRX524356 IBT524356 ILP524356 IVL524356 JFH524356 JPD524356 JYZ524356 KIV524356 KSR524356 LCN524356 LMJ524356 LWF524356 MGB524356 MPX524356 MZT524356 NJP524356 NTL524356 ODH524356 OND524356 OWZ524356 PGV524356 PQR524356 QAN524356 QKJ524356 QUF524356 REB524356 RNX524356 RXT524356 SHP524356 SRL524356 TBH524356 TLD524356 TUZ524356 UEV524356 UOR524356 UYN524356 VIJ524356 VSF524356 WCB524356 WLX524356 WVT524356 L589892 JH589892 TD589892 ACZ589892 AMV589892 AWR589892 BGN589892 BQJ589892 CAF589892 CKB589892 CTX589892 DDT589892 DNP589892 DXL589892 EHH589892 ERD589892 FAZ589892 FKV589892 FUR589892 GEN589892 GOJ589892 GYF589892 HIB589892 HRX589892 IBT589892 ILP589892 IVL589892 JFH589892 JPD589892 JYZ589892 KIV589892 KSR589892 LCN589892 LMJ589892 LWF589892 MGB589892 MPX589892 MZT589892 NJP589892 NTL589892 ODH589892 OND589892 OWZ589892 PGV589892 PQR589892 QAN589892 QKJ589892 QUF589892 REB589892 RNX589892 RXT589892 SHP589892 SRL589892 TBH589892 TLD589892 TUZ589892 UEV589892 UOR589892 UYN589892 VIJ589892 VSF589892 WCB589892 WLX589892 WVT589892 L655428 JH655428 TD655428 ACZ655428 AMV655428 AWR655428 BGN655428 BQJ655428 CAF655428 CKB655428 CTX655428 DDT655428 DNP655428 DXL655428 EHH655428 ERD655428 FAZ655428 FKV655428 FUR655428 GEN655428 GOJ655428 GYF655428 HIB655428 HRX655428 IBT655428 ILP655428 IVL655428 JFH655428 JPD655428 JYZ655428 KIV655428 KSR655428 LCN655428 LMJ655428 LWF655428 MGB655428 MPX655428 MZT655428 NJP655428 NTL655428 ODH655428 OND655428 OWZ655428 PGV655428 PQR655428 QAN655428 QKJ655428 QUF655428 REB655428 RNX655428 RXT655428 SHP655428 SRL655428 TBH655428 TLD655428 TUZ655428 UEV655428 UOR655428 UYN655428 VIJ655428 VSF655428 WCB655428 WLX655428 WVT655428 L720964 JH720964 TD720964 ACZ720964 AMV720964 AWR720964 BGN720964 BQJ720964 CAF720964 CKB720964 CTX720964 DDT720964 DNP720964 DXL720964 EHH720964 ERD720964 FAZ720964 FKV720964 FUR720964 GEN720964 GOJ720964 GYF720964 HIB720964 HRX720964 IBT720964 ILP720964 IVL720964 JFH720964 JPD720964 JYZ720964 KIV720964 KSR720964 LCN720964 LMJ720964 LWF720964 MGB720964 MPX720964 MZT720964 NJP720964 NTL720964 ODH720964 OND720964 OWZ720964 PGV720964 PQR720964 QAN720964 QKJ720964 QUF720964 REB720964 RNX720964 RXT720964 SHP720964 SRL720964 TBH720964 TLD720964 TUZ720964 UEV720964 UOR720964 UYN720964 VIJ720964 VSF720964 WCB720964 WLX720964 WVT720964 L786500 JH786500 TD786500 ACZ786500 AMV786500 AWR786500 BGN786500 BQJ786500 CAF786500 CKB786500 CTX786500 DDT786500 DNP786500 DXL786500 EHH786500 ERD786500 FAZ786500 FKV786500 FUR786500 GEN786500 GOJ786500 GYF786500 HIB786500 HRX786500 IBT786500 ILP786500 IVL786500 JFH786500 JPD786500 JYZ786500 KIV786500 KSR786500 LCN786500 LMJ786500 LWF786500 MGB786500 MPX786500 MZT786500 NJP786500 NTL786500 ODH786500 OND786500 OWZ786500 PGV786500 PQR786500 QAN786500 QKJ786500 QUF786500 REB786500 RNX786500 RXT786500 SHP786500 SRL786500 TBH786500 TLD786500 TUZ786500 UEV786500 UOR786500 UYN786500 VIJ786500 VSF786500 WCB786500 WLX786500 WVT786500 L852036 JH852036 TD852036 ACZ852036 AMV852036 AWR852036 BGN852036 BQJ852036 CAF852036 CKB852036 CTX852036 DDT852036 DNP852036 DXL852036 EHH852036 ERD852036 FAZ852036 FKV852036 FUR852036 GEN852036 GOJ852036 GYF852036 HIB852036 HRX852036 IBT852036 ILP852036 IVL852036 JFH852036 JPD852036 JYZ852036 KIV852036 KSR852036 LCN852036 LMJ852036 LWF852036 MGB852036 MPX852036 MZT852036 NJP852036 NTL852036 ODH852036 OND852036 OWZ852036 PGV852036 PQR852036 QAN852036 QKJ852036 QUF852036 REB852036 RNX852036 RXT852036 SHP852036 SRL852036 TBH852036 TLD852036 TUZ852036 UEV852036 UOR852036 UYN852036 VIJ852036 VSF852036 WCB852036 WLX852036 WVT852036 L917572 JH917572 TD917572 ACZ917572 AMV917572 AWR917572 BGN917572 BQJ917572 CAF917572 CKB917572 CTX917572 DDT917572 DNP917572 DXL917572 EHH917572 ERD917572 FAZ917572 FKV917572 FUR917572 GEN917572 GOJ917572 GYF917572 HIB917572 HRX917572 IBT917572 ILP917572 IVL917572 JFH917572 JPD917572 JYZ917572 KIV917572 KSR917572 LCN917572 LMJ917572 LWF917572 MGB917572 MPX917572 MZT917572 NJP917572 NTL917572 ODH917572 OND917572 OWZ917572 PGV917572 PQR917572 QAN917572 QKJ917572 QUF917572 REB917572 RNX917572 RXT917572 SHP917572 SRL917572 TBH917572 TLD917572 TUZ917572 UEV917572 UOR917572 UYN917572 VIJ917572 VSF917572 WCB917572 WLX917572 WVT917572 L983108 JH983108 TD983108 ACZ983108 AMV983108 AWR983108 BGN983108 BQJ983108 CAF983108 CKB983108 CTX983108 DDT983108 DNP983108 DXL983108 EHH983108 ERD983108 FAZ983108 FKV983108 FUR983108 GEN983108 GOJ983108 GYF983108 HIB983108 HRX983108 IBT983108 ILP983108 IVL983108 JFH983108 JPD983108 JYZ983108 KIV983108 KSR983108 LCN983108 LMJ983108 LWF983108 MGB983108 MPX983108 MZT983108 NJP983108 NTL983108 ODH983108 OND983108 OWZ983108 PGV983108 PQR983108 QAN983108 QKJ983108 QUF983108 REB983108 RNX983108 RXT983108 SHP983108 SRL983108 TBH983108 TLD983108 TUZ983108 UEV983108 UOR983108 UYN983108 VIJ983108 VSF983108 WCB983108 WLX983108 WVT983108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H30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Q65574 JM65574 TI65574 ADE65574 ANA65574 AWW65574 BGS65574 BQO65574 CAK65574 CKG65574 CUC65574 DDY65574 DNU65574 DXQ65574 EHM65574 ERI65574 FBE65574 FLA65574 FUW65574 GES65574 GOO65574 GYK65574 HIG65574 HSC65574 IBY65574 ILU65574 IVQ65574 JFM65574 JPI65574 JZE65574 KJA65574 KSW65574 LCS65574 LMO65574 LWK65574 MGG65574 MQC65574 MZY65574 NJU65574 NTQ65574 ODM65574 ONI65574 OXE65574 PHA65574 PQW65574 QAS65574 QKO65574 QUK65574 REG65574 ROC65574 RXY65574 SHU65574 SRQ65574 TBM65574 TLI65574 TVE65574 UFA65574 UOW65574 UYS65574 VIO65574 VSK65574 WCG65574 WMC65574 WVY65574 Q131110 JM131110 TI131110 ADE131110 ANA131110 AWW131110 BGS131110 BQO131110 CAK131110 CKG131110 CUC131110 DDY131110 DNU131110 DXQ131110 EHM131110 ERI131110 FBE131110 FLA131110 FUW131110 GES131110 GOO131110 GYK131110 HIG131110 HSC131110 IBY131110 ILU131110 IVQ131110 JFM131110 JPI131110 JZE131110 KJA131110 KSW131110 LCS131110 LMO131110 LWK131110 MGG131110 MQC131110 MZY131110 NJU131110 NTQ131110 ODM131110 ONI131110 OXE131110 PHA131110 PQW131110 QAS131110 QKO131110 QUK131110 REG131110 ROC131110 RXY131110 SHU131110 SRQ131110 TBM131110 TLI131110 TVE131110 UFA131110 UOW131110 UYS131110 VIO131110 VSK131110 WCG131110 WMC131110 WVY131110 Q196646 JM196646 TI196646 ADE196646 ANA196646 AWW196646 BGS196646 BQO196646 CAK196646 CKG196646 CUC196646 DDY196646 DNU196646 DXQ196646 EHM196646 ERI196646 FBE196646 FLA196646 FUW196646 GES196646 GOO196646 GYK196646 HIG196646 HSC196646 IBY196646 ILU196646 IVQ196646 JFM196646 JPI196646 JZE196646 KJA196646 KSW196646 LCS196646 LMO196646 LWK196646 MGG196646 MQC196646 MZY196646 NJU196646 NTQ196646 ODM196646 ONI196646 OXE196646 PHA196646 PQW196646 QAS196646 QKO196646 QUK196646 REG196646 ROC196646 RXY196646 SHU196646 SRQ196646 TBM196646 TLI196646 TVE196646 UFA196646 UOW196646 UYS196646 VIO196646 VSK196646 WCG196646 WMC196646 WVY196646 Q262182 JM262182 TI262182 ADE262182 ANA262182 AWW262182 BGS262182 BQO262182 CAK262182 CKG262182 CUC262182 DDY262182 DNU262182 DXQ262182 EHM262182 ERI262182 FBE262182 FLA262182 FUW262182 GES262182 GOO262182 GYK262182 HIG262182 HSC262182 IBY262182 ILU262182 IVQ262182 JFM262182 JPI262182 JZE262182 KJA262182 KSW262182 LCS262182 LMO262182 LWK262182 MGG262182 MQC262182 MZY262182 NJU262182 NTQ262182 ODM262182 ONI262182 OXE262182 PHA262182 PQW262182 QAS262182 QKO262182 QUK262182 REG262182 ROC262182 RXY262182 SHU262182 SRQ262182 TBM262182 TLI262182 TVE262182 UFA262182 UOW262182 UYS262182 VIO262182 VSK262182 WCG262182 WMC262182 WVY262182 Q327718 JM327718 TI327718 ADE327718 ANA327718 AWW327718 BGS327718 BQO327718 CAK327718 CKG327718 CUC327718 DDY327718 DNU327718 DXQ327718 EHM327718 ERI327718 FBE327718 FLA327718 FUW327718 GES327718 GOO327718 GYK327718 HIG327718 HSC327718 IBY327718 ILU327718 IVQ327718 JFM327718 JPI327718 JZE327718 KJA327718 KSW327718 LCS327718 LMO327718 LWK327718 MGG327718 MQC327718 MZY327718 NJU327718 NTQ327718 ODM327718 ONI327718 OXE327718 PHA327718 PQW327718 QAS327718 QKO327718 QUK327718 REG327718 ROC327718 RXY327718 SHU327718 SRQ327718 TBM327718 TLI327718 TVE327718 UFA327718 UOW327718 UYS327718 VIO327718 VSK327718 WCG327718 WMC327718 WVY327718 Q393254 JM393254 TI393254 ADE393254 ANA393254 AWW393254 BGS393254 BQO393254 CAK393254 CKG393254 CUC393254 DDY393254 DNU393254 DXQ393254 EHM393254 ERI393254 FBE393254 FLA393254 FUW393254 GES393254 GOO393254 GYK393254 HIG393254 HSC393254 IBY393254 ILU393254 IVQ393254 JFM393254 JPI393254 JZE393254 KJA393254 KSW393254 LCS393254 LMO393254 LWK393254 MGG393254 MQC393254 MZY393254 NJU393254 NTQ393254 ODM393254 ONI393254 OXE393254 PHA393254 PQW393254 QAS393254 QKO393254 QUK393254 REG393254 ROC393254 RXY393254 SHU393254 SRQ393254 TBM393254 TLI393254 TVE393254 UFA393254 UOW393254 UYS393254 VIO393254 VSK393254 WCG393254 WMC393254 WVY393254 Q458790 JM458790 TI458790 ADE458790 ANA458790 AWW458790 BGS458790 BQO458790 CAK458790 CKG458790 CUC458790 DDY458790 DNU458790 DXQ458790 EHM458790 ERI458790 FBE458790 FLA458790 FUW458790 GES458790 GOO458790 GYK458790 HIG458790 HSC458790 IBY458790 ILU458790 IVQ458790 JFM458790 JPI458790 JZE458790 KJA458790 KSW458790 LCS458790 LMO458790 LWK458790 MGG458790 MQC458790 MZY458790 NJU458790 NTQ458790 ODM458790 ONI458790 OXE458790 PHA458790 PQW458790 QAS458790 QKO458790 QUK458790 REG458790 ROC458790 RXY458790 SHU458790 SRQ458790 TBM458790 TLI458790 TVE458790 UFA458790 UOW458790 UYS458790 VIO458790 VSK458790 WCG458790 WMC458790 WVY458790 Q524326 JM524326 TI524326 ADE524326 ANA524326 AWW524326 BGS524326 BQO524326 CAK524326 CKG524326 CUC524326 DDY524326 DNU524326 DXQ524326 EHM524326 ERI524326 FBE524326 FLA524326 FUW524326 GES524326 GOO524326 GYK524326 HIG524326 HSC524326 IBY524326 ILU524326 IVQ524326 JFM524326 JPI524326 JZE524326 KJA524326 KSW524326 LCS524326 LMO524326 LWK524326 MGG524326 MQC524326 MZY524326 NJU524326 NTQ524326 ODM524326 ONI524326 OXE524326 PHA524326 PQW524326 QAS524326 QKO524326 QUK524326 REG524326 ROC524326 RXY524326 SHU524326 SRQ524326 TBM524326 TLI524326 TVE524326 UFA524326 UOW524326 UYS524326 VIO524326 VSK524326 WCG524326 WMC524326 WVY524326 Q589862 JM589862 TI589862 ADE589862 ANA589862 AWW589862 BGS589862 BQO589862 CAK589862 CKG589862 CUC589862 DDY589862 DNU589862 DXQ589862 EHM589862 ERI589862 FBE589862 FLA589862 FUW589862 GES589862 GOO589862 GYK589862 HIG589862 HSC589862 IBY589862 ILU589862 IVQ589862 JFM589862 JPI589862 JZE589862 KJA589862 KSW589862 LCS589862 LMO589862 LWK589862 MGG589862 MQC589862 MZY589862 NJU589862 NTQ589862 ODM589862 ONI589862 OXE589862 PHA589862 PQW589862 QAS589862 QKO589862 QUK589862 REG589862 ROC589862 RXY589862 SHU589862 SRQ589862 TBM589862 TLI589862 TVE589862 UFA589862 UOW589862 UYS589862 VIO589862 VSK589862 WCG589862 WMC589862 WVY589862 Q655398 JM655398 TI655398 ADE655398 ANA655398 AWW655398 BGS655398 BQO655398 CAK655398 CKG655398 CUC655398 DDY655398 DNU655398 DXQ655398 EHM655398 ERI655398 FBE655398 FLA655398 FUW655398 GES655398 GOO655398 GYK655398 HIG655398 HSC655398 IBY655398 ILU655398 IVQ655398 JFM655398 JPI655398 JZE655398 KJA655398 KSW655398 LCS655398 LMO655398 LWK655398 MGG655398 MQC655398 MZY655398 NJU655398 NTQ655398 ODM655398 ONI655398 OXE655398 PHA655398 PQW655398 QAS655398 QKO655398 QUK655398 REG655398 ROC655398 RXY655398 SHU655398 SRQ655398 TBM655398 TLI655398 TVE655398 UFA655398 UOW655398 UYS655398 VIO655398 VSK655398 WCG655398 WMC655398 WVY655398 Q720934 JM720934 TI720934 ADE720934 ANA720934 AWW720934 BGS720934 BQO720934 CAK720934 CKG720934 CUC720934 DDY720934 DNU720934 DXQ720934 EHM720934 ERI720934 FBE720934 FLA720934 FUW720934 GES720934 GOO720934 GYK720934 HIG720934 HSC720934 IBY720934 ILU720934 IVQ720934 JFM720934 JPI720934 JZE720934 KJA720934 KSW720934 LCS720934 LMO720934 LWK720934 MGG720934 MQC720934 MZY720934 NJU720934 NTQ720934 ODM720934 ONI720934 OXE720934 PHA720934 PQW720934 QAS720934 QKO720934 QUK720934 REG720934 ROC720934 RXY720934 SHU720934 SRQ720934 TBM720934 TLI720934 TVE720934 UFA720934 UOW720934 UYS720934 VIO720934 VSK720934 WCG720934 WMC720934 WVY720934 Q786470 JM786470 TI786470 ADE786470 ANA786470 AWW786470 BGS786470 BQO786470 CAK786470 CKG786470 CUC786470 DDY786470 DNU786470 DXQ786470 EHM786470 ERI786470 FBE786470 FLA786470 FUW786470 GES786470 GOO786470 GYK786470 HIG786470 HSC786470 IBY786470 ILU786470 IVQ786470 JFM786470 JPI786470 JZE786470 KJA786470 KSW786470 LCS786470 LMO786470 LWK786470 MGG786470 MQC786470 MZY786470 NJU786470 NTQ786470 ODM786470 ONI786470 OXE786470 PHA786470 PQW786470 QAS786470 QKO786470 QUK786470 REG786470 ROC786470 RXY786470 SHU786470 SRQ786470 TBM786470 TLI786470 TVE786470 UFA786470 UOW786470 UYS786470 VIO786470 VSK786470 WCG786470 WMC786470 WVY786470 Q852006 JM852006 TI852006 ADE852006 ANA852006 AWW852006 BGS852006 BQO852006 CAK852006 CKG852006 CUC852006 DDY852006 DNU852006 DXQ852006 EHM852006 ERI852006 FBE852006 FLA852006 FUW852006 GES852006 GOO852006 GYK852006 HIG852006 HSC852006 IBY852006 ILU852006 IVQ852006 JFM852006 JPI852006 JZE852006 KJA852006 KSW852006 LCS852006 LMO852006 LWK852006 MGG852006 MQC852006 MZY852006 NJU852006 NTQ852006 ODM852006 ONI852006 OXE852006 PHA852006 PQW852006 QAS852006 QKO852006 QUK852006 REG852006 ROC852006 RXY852006 SHU852006 SRQ852006 TBM852006 TLI852006 TVE852006 UFA852006 UOW852006 UYS852006 VIO852006 VSK852006 WCG852006 WMC852006 WVY852006 Q917542 JM917542 TI917542 ADE917542 ANA917542 AWW917542 BGS917542 BQO917542 CAK917542 CKG917542 CUC917542 DDY917542 DNU917542 DXQ917542 EHM917542 ERI917542 FBE917542 FLA917542 FUW917542 GES917542 GOO917542 GYK917542 HIG917542 HSC917542 IBY917542 ILU917542 IVQ917542 JFM917542 JPI917542 JZE917542 KJA917542 KSW917542 LCS917542 LMO917542 LWK917542 MGG917542 MQC917542 MZY917542 NJU917542 NTQ917542 ODM917542 ONI917542 OXE917542 PHA917542 PQW917542 QAS917542 QKO917542 QUK917542 REG917542 ROC917542 RXY917542 SHU917542 SRQ917542 TBM917542 TLI917542 TVE917542 UFA917542 UOW917542 UYS917542 VIO917542 VSK917542 WCG917542 WMC917542 WVY917542 Q983078 JM983078 TI983078 ADE983078 ANA983078 AWW983078 BGS983078 BQO983078 CAK983078 CKG983078 CUC983078 DDY983078 DNU983078 DXQ983078 EHM983078 ERI983078 FBE983078 FLA983078 FUW983078 GES983078 GOO983078 GYK983078 HIG983078 HSC983078 IBY983078 ILU983078 IVQ983078 JFM983078 JPI983078 JZE983078 KJA983078 KSW983078 LCS983078 LMO983078 LWK983078 MGG983078 MQC983078 MZY983078 NJU983078 NTQ983078 ODM983078 ONI983078 OXE983078 PHA983078 PQW983078 QAS983078 QKO983078 QUK983078 REG983078 ROC983078 RXY983078 SHU983078 SRQ983078 TBM983078 TLI983078 TVE983078 UFA983078 UOW983078 UYS983078 VIO983078 VSK983078 WCG983078 WMC983078 WVY983078 L38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L65574 JH65574 TD65574 ACZ65574 AMV65574 AWR65574 BGN65574 BQJ65574 CAF65574 CKB65574 CTX65574 DDT65574 DNP65574 DXL65574 EHH65574 ERD65574 FAZ65574 FKV65574 FUR65574 GEN65574 GOJ65574 GYF65574 HIB65574 HRX65574 IBT65574 ILP65574 IVL65574 JFH65574 JPD65574 JYZ65574 KIV65574 KSR65574 LCN65574 LMJ65574 LWF65574 MGB65574 MPX65574 MZT65574 NJP65574 NTL65574 ODH65574 OND65574 OWZ65574 PGV65574 PQR65574 QAN65574 QKJ65574 QUF65574 REB65574 RNX65574 RXT65574 SHP65574 SRL65574 TBH65574 TLD65574 TUZ65574 UEV65574 UOR65574 UYN65574 VIJ65574 VSF65574 WCB65574 WLX65574 WVT65574 L131110 JH131110 TD131110 ACZ131110 AMV131110 AWR131110 BGN131110 BQJ131110 CAF131110 CKB131110 CTX131110 DDT131110 DNP131110 DXL131110 EHH131110 ERD131110 FAZ131110 FKV131110 FUR131110 GEN131110 GOJ131110 GYF131110 HIB131110 HRX131110 IBT131110 ILP131110 IVL131110 JFH131110 JPD131110 JYZ131110 KIV131110 KSR131110 LCN131110 LMJ131110 LWF131110 MGB131110 MPX131110 MZT131110 NJP131110 NTL131110 ODH131110 OND131110 OWZ131110 PGV131110 PQR131110 QAN131110 QKJ131110 QUF131110 REB131110 RNX131110 RXT131110 SHP131110 SRL131110 TBH131110 TLD131110 TUZ131110 UEV131110 UOR131110 UYN131110 VIJ131110 VSF131110 WCB131110 WLX131110 WVT131110 L196646 JH196646 TD196646 ACZ196646 AMV196646 AWR196646 BGN196646 BQJ196646 CAF196646 CKB196646 CTX196646 DDT196646 DNP196646 DXL196646 EHH196646 ERD196646 FAZ196646 FKV196646 FUR196646 GEN196646 GOJ196646 GYF196646 HIB196646 HRX196646 IBT196646 ILP196646 IVL196646 JFH196646 JPD196646 JYZ196646 KIV196646 KSR196646 LCN196646 LMJ196646 LWF196646 MGB196646 MPX196646 MZT196646 NJP196646 NTL196646 ODH196646 OND196646 OWZ196646 PGV196646 PQR196646 QAN196646 QKJ196646 QUF196646 REB196646 RNX196646 RXT196646 SHP196646 SRL196646 TBH196646 TLD196646 TUZ196646 UEV196646 UOR196646 UYN196646 VIJ196646 VSF196646 WCB196646 WLX196646 WVT196646 L262182 JH262182 TD262182 ACZ262182 AMV262182 AWR262182 BGN262182 BQJ262182 CAF262182 CKB262182 CTX262182 DDT262182 DNP262182 DXL262182 EHH262182 ERD262182 FAZ262182 FKV262182 FUR262182 GEN262182 GOJ262182 GYF262182 HIB262182 HRX262182 IBT262182 ILP262182 IVL262182 JFH262182 JPD262182 JYZ262182 KIV262182 KSR262182 LCN262182 LMJ262182 LWF262182 MGB262182 MPX262182 MZT262182 NJP262182 NTL262182 ODH262182 OND262182 OWZ262182 PGV262182 PQR262182 QAN262182 QKJ262182 QUF262182 REB262182 RNX262182 RXT262182 SHP262182 SRL262182 TBH262182 TLD262182 TUZ262182 UEV262182 UOR262182 UYN262182 VIJ262182 VSF262182 WCB262182 WLX262182 WVT262182 L327718 JH327718 TD327718 ACZ327718 AMV327718 AWR327718 BGN327718 BQJ327718 CAF327718 CKB327718 CTX327718 DDT327718 DNP327718 DXL327718 EHH327718 ERD327718 FAZ327718 FKV327718 FUR327718 GEN327718 GOJ327718 GYF327718 HIB327718 HRX327718 IBT327718 ILP327718 IVL327718 JFH327718 JPD327718 JYZ327718 KIV327718 KSR327718 LCN327718 LMJ327718 LWF327718 MGB327718 MPX327718 MZT327718 NJP327718 NTL327718 ODH327718 OND327718 OWZ327718 PGV327718 PQR327718 QAN327718 QKJ327718 QUF327718 REB327718 RNX327718 RXT327718 SHP327718 SRL327718 TBH327718 TLD327718 TUZ327718 UEV327718 UOR327718 UYN327718 VIJ327718 VSF327718 WCB327718 WLX327718 WVT327718 L393254 JH393254 TD393254 ACZ393254 AMV393254 AWR393254 BGN393254 BQJ393254 CAF393254 CKB393254 CTX393254 DDT393254 DNP393254 DXL393254 EHH393254 ERD393254 FAZ393254 FKV393254 FUR393254 GEN393254 GOJ393254 GYF393254 HIB393254 HRX393254 IBT393254 ILP393254 IVL393254 JFH393254 JPD393254 JYZ393254 KIV393254 KSR393254 LCN393254 LMJ393254 LWF393254 MGB393254 MPX393254 MZT393254 NJP393254 NTL393254 ODH393254 OND393254 OWZ393254 PGV393254 PQR393254 QAN393254 QKJ393254 QUF393254 REB393254 RNX393254 RXT393254 SHP393254 SRL393254 TBH393254 TLD393254 TUZ393254 UEV393254 UOR393254 UYN393254 VIJ393254 VSF393254 WCB393254 WLX393254 WVT393254 L458790 JH458790 TD458790 ACZ458790 AMV458790 AWR458790 BGN458790 BQJ458790 CAF458790 CKB458790 CTX458790 DDT458790 DNP458790 DXL458790 EHH458790 ERD458790 FAZ458790 FKV458790 FUR458790 GEN458790 GOJ458790 GYF458790 HIB458790 HRX458790 IBT458790 ILP458790 IVL458790 JFH458790 JPD458790 JYZ458790 KIV458790 KSR458790 LCN458790 LMJ458790 LWF458790 MGB458790 MPX458790 MZT458790 NJP458790 NTL458790 ODH458790 OND458790 OWZ458790 PGV458790 PQR458790 QAN458790 QKJ458790 QUF458790 REB458790 RNX458790 RXT458790 SHP458790 SRL458790 TBH458790 TLD458790 TUZ458790 UEV458790 UOR458790 UYN458790 VIJ458790 VSF458790 WCB458790 WLX458790 WVT458790 L524326 JH524326 TD524326 ACZ524326 AMV524326 AWR524326 BGN524326 BQJ524326 CAF524326 CKB524326 CTX524326 DDT524326 DNP524326 DXL524326 EHH524326 ERD524326 FAZ524326 FKV524326 FUR524326 GEN524326 GOJ524326 GYF524326 HIB524326 HRX524326 IBT524326 ILP524326 IVL524326 JFH524326 JPD524326 JYZ524326 KIV524326 KSR524326 LCN524326 LMJ524326 LWF524326 MGB524326 MPX524326 MZT524326 NJP524326 NTL524326 ODH524326 OND524326 OWZ524326 PGV524326 PQR524326 QAN524326 QKJ524326 QUF524326 REB524326 RNX524326 RXT524326 SHP524326 SRL524326 TBH524326 TLD524326 TUZ524326 UEV524326 UOR524326 UYN524326 VIJ524326 VSF524326 WCB524326 WLX524326 WVT524326 L589862 JH589862 TD589862 ACZ589862 AMV589862 AWR589862 BGN589862 BQJ589862 CAF589862 CKB589862 CTX589862 DDT589862 DNP589862 DXL589862 EHH589862 ERD589862 FAZ589862 FKV589862 FUR589862 GEN589862 GOJ589862 GYF589862 HIB589862 HRX589862 IBT589862 ILP589862 IVL589862 JFH589862 JPD589862 JYZ589862 KIV589862 KSR589862 LCN589862 LMJ589862 LWF589862 MGB589862 MPX589862 MZT589862 NJP589862 NTL589862 ODH589862 OND589862 OWZ589862 PGV589862 PQR589862 QAN589862 QKJ589862 QUF589862 REB589862 RNX589862 RXT589862 SHP589862 SRL589862 TBH589862 TLD589862 TUZ589862 UEV589862 UOR589862 UYN589862 VIJ589862 VSF589862 WCB589862 WLX589862 WVT589862 L655398 JH655398 TD655398 ACZ655398 AMV655398 AWR655398 BGN655398 BQJ655398 CAF655398 CKB655398 CTX655398 DDT655398 DNP655398 DXL655398 EHH655398 ERD655398 FAZ655398 FKV655398 FUR655398 GEN655398 GOJ655398 GYF655398 HIB655398 HRX655398 IBT655398 ILP655398 IVL655398 JFH655398 JPD655398 JYZ655398 KIV655398 KSR655398 LCN655398 LMJ655398 LWF655398 MGB655398 MPX655398 MZT655398 NJP655398 NTL655398 ODH655398 OND655398 OWZ655398 PGV655398 PQR655398 QAN655398 QKJ655398 QUF655398 REB655398 RNX655398 RXT655398 SHP655398 SRL655398 TBH655398 TLD655398 TUZ655398 UEV655398 UOR655398 UYN655398 VIJ655398 VSF655398 WCB655398 WLX655398 WVT655398 L720934 JH720934 TD720934 ACZ720934 AMV720934 AWR720934 BGN720934 BQJ720934 CAF720934 CKB720934 CTX720934 DDT720934 DNP720934 DXL720934 EHH720934 ERD720934 FAZ720934 FKV720934 FUR720934 GEN720934 GOJ720934 GYF720934 HIB720934 HRX720934 IBT720934 ILP720934 IVL720934 JFH720934 JPD720934 JYZ720934 KIV720934 KSR720934 LCN720934 LMJ720934 LWF720934 MGB720934 MPX720934 MZT720934 NJP720934 NTL720934 ODH720934 OND720934 OWZ720934 PGV720934 PQR720934 QAN720934 QKJ720934 QUF720934 REB720934 RNX720934 RXT720934 SHP720934 SRL720934 TBH720934 TLD720934 TUZ720934 UEV720934 UOR720934 UYN720934 VIJ720934 VSF720934 WCB720934 WLX720934 WVT720934 L786470 JH786470 TD786470 ACZ786470 AMV786470 AWR786470 BGN786470 BQJ786470 CAF786470 CKB786470 CTX786470 DDT786470 DNP786470 DXL786470 EHH786470 ERD786470 FAZ786470 FKV786470 FUR786470 GEN786470 GOJ786470 GYF786470 HIB786470 HRX786470 IBT786470 ILP786470 IVL786470 JFH786470 JPD786470 JYZ786470 KIV786470 KSR786470 LCN786470 LMJ786470 LWF786470 MGB786470 MPX786470 MZT786470 NJP786470 NTL786470 ODH786470 OND786470 OWZ786470 PGV786470 PQR786470 QAN786470 QKJ786470 QUF786470 REB786470 RNX786470 RXT786470 SHP786470 SRL786470 TBH786470 TLD786470 TUZ786470 UEV786470 UOR786470 UYN786470 VIJ786470 VSF786470 WCB786470 WLX786470 WVT786470 L852006 JH852006 TD852006 ACZ852006 AMV852006 AWR852006 BGN852006 BQJ852006 CAF852006 CKB852006 CTX852006 DDT852006 DNP852006 DXL852006 EHH852006 ERD852006 FAZ852006 FKV852006 FUR852006 GEN852006 GOJ852006 GYF852006 HIB852006 HRX852006 IBT852006 ILP852006 IVL852006 JFH852006 JPD852006 JYZ852006 KIV852006 KSR852006 LCN852006 LMJ852006 LWF852006 MGB852006 MPX852006 MZT852006 NJP852006 NTL852006 ODH852006 OND852006 OWZ852006 PGV852006 PQR852006 QAN852006 QKJ852006 QUF852006 REB852006 RNX852006 RXT852006 SHP852006 SRL852006 TBH852006 TLD852006 TUZ852006 UEV852006 UOR852006 UYN852006 VIJ852006 VSF852006 WCB852006 WLX852006 WVT852006 L917542 JH917542 TD917542 ACZ917542 AMV917542 AWR917542 BGN917542 BQJ917542 CAF917542 CKB917542 CTX917542 DDT917542 DNP917542 DXL917542 EHH917542 ERD917542 FAZ917542 FKV917542 FUR917542 GEN917542 GOJ917542 GYF917542 HIB917542 HRX917542 IBT917542 ILP917542 IVL917542 JFH917542 JPD917542 JYZ917542 KIV917542 KSR917542 LCN917542 LMJ917542 LWF917542 MGB917542 MPX917542 MZT917542 NJP917542 NTL917542 ODH917542 OND917542 OWZ917542 PGV917542 PQR917542 QAN917542 QKJ917542 QUF917542 REB917542 RNX917542 RXT917542 SHP917542 SRL917542 TBH917542 TLD917542 TUZ917542 UEV917542 UOR917542 UYN917542 VIJ917542 VSF917542 WCB917542 WLX917542 WVT917542 L983078 JH983078 TD983078 ACZ983078 AMV983078 AWR983078 BGN983078 BQJ983078 CAF983078 CKB983078 CTX983078 DDT983078 DNP983078 DXL983078 EHH983078 ERD983078 FAZ983078 FKV983078 FUR983078 GEN983078 GOJ983078 GYF983078 HIB983078 HRX983078 IBT983078 ILP983078 IVL983078 JFH983078 JPD983078 JYZ983078 KIV983078 KSR983078 LCN983078 LMJ983078 LWF983078 MGB983078 MPX983078 MZT983078 NJP983078 NTL983078 ODH983078 OND983078 OWZ983078 PGV983078 PQR983078 QAN983078 QKJ983078 QUF983078 REB983078 RNX983078 RXT983078 SHP983078 SRL983078 TBH983078 TLD983078 TUZ983078 UEV983078 UOR983078 UYN983078 VIJ983078 VSF983078 WCB983078 WLX983078 WVT983078 H38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H65574 JD65574 SZ65574 ACV65574 AMR65574 AWN65574 BGJ65574 BQF65574 CAB65574 CJX65574 CTT65574 DDP65574 DNL65574 DXH65574 EHD65574 EQZ65574 FAV65574 FKR65574 FUN65574 GEJ65574 GOF65574 GYB65574 HHX65574 HRT65574 IBP65574 ILL65574 IVH65574 JFD65574 JOZ65574 JYV65574 KIR65574 KSN65574 LCJ65574 LMF65574 LWB65574 MFX65574 MPT65574 MZP65574 NJL65574 NTH65574 ODD65574 OMZ65574 OWV65574 PGR65574 PQN65574 QAJ65574 QKF65574 QUB65574 RDX65574 RNT65574 RXP65574 SHL65574 SRH65574 TBD65574 TKZ65574 TUV65574 UER65574 UON65574 UYJ65574 VIF65574 VSB65574 WBX65574 WLT65574 WVP65574 H131110 JD131110 SZ131110 ACV131110 AMR131110 AWN131110 BGJ131110 BQF131110 CAB131110 CJX131110 CTT131110 DDP131110 DNL131110 DXH131110 EHD131110 EQZ131110 FAV131110 FKR131110 FUN131110 GEJ131110 GOF131110 GYB131110 HHX131110 HRT131110 IBP131110 ILL131110 IVH131110 JFD131110 JOZ131110 JYV131110 KIR131110 KSN131110 LCJ131110 LMF131110 LWB131110 MFX131110 MPT131110 MZP131110 NJL131110 NTH131110 ODD131110 OMZ131110 OWV131110 PGR131110 PQN131110 QAJ131110 QKF131110 QUB131110 RDX131110 RNT131110 RXP131110 SHL131110 SRH131110 TBD131110 TKZ131110 TUV131110 UER131110 UON131110 UYJ131110 VIF131110 VSB131110 WBX131110 WLT131110 WVP131110 H196646 JD196646 SZ196646 ACV196646 AMR196646 AWN196646 BGJ196646 BQF196646 CAB196646 CJX196646 CTT196646 DDP196646 DNL196646 DXH196646 EHD196646 EQZ196646 FAV196646 FKR196646 FUN196646 GEJ196646 GOF196646 GYB196646 HHX196646 HRT196646 IBP196646 ILL196646 IVH196646 JFD196646 JOZ196646 JYV196646 KIR196646 KSN196646 LCJ196646 LMF196646 LWB196646 MFX196646 MPT196646 MZP196646 NJL196646 NTH196646 ODD196646 OMZ196646 OWV196646 PGR196646 PQN196646 QAJ196646 QKF196646 QUB196646 RDX196646 RNT196646 RXP196646 SHL196646 SRH196646 TBD196646 TKZ196646 TUV196646 UER196646 UON196646 UYJ196646 VIF196646 VSB196646 WBX196646 WLT196646 WVP196646 H262182 JD262182 SZ262182 ACV262182 AMR262182 AWN262182 BGJ262182 BQF262182 CAB262182 CJX262182 CTT262182 DDP262182 DNL262182 DXH262182 EHD262182 EQZ262182 FAV262182 FKR262182 FUN262182 GEJ262182 GOF262182 GYB262182 HHX262182 HRT262182 IBP262182 ILL262182 IVH262182 JFD262182 JOZ262182 JYV262182 KIR262182 KSN262182 LCJ262182 LMF262182 LWB262182 MFX262182 MPT262182 MZP262182 NJL262182 NTH262182 ODD262182 OMZ262182 OWV262182 PGR262182 PQN262182 QAJ262182 QKF262182 QUB262182 RDX262182 RNT262182 RXP262182 SHL262182 SRH262182 TBD262182 TKZ262182 TUV262182 UER262182 UON262182 UYJ262182 VIF262182 VSB262182 WBX262182 WLT262182 WVP262182 H327718 JD327718 SZ327718 ACV327718 AMR327718 AWN327718 BGJ327718 BQF327718 CAB327718 CJX327718 CTT327718 DDP327718 DNL327718 DXH327718 EHD327718 EQZ327718 FAV327718 FKR327718 FUN327718 GEJ327718 GOF327718 GYB327718 HHX327718 HRT327718 IBP327718 ILL327718 IVH327718 JFD327718 JOZ327718 JYV327718 KIR327718 KSN327718 LCJ327718 LMF327718 LWB327718 MFX327718 MPT327718 MZP327718 NJL327718 NTH327718 ODD327718 OMZ327718 OWV327718 PGR327718 PQN327718 QAJ327718 QKF327718 QUB327718 RDX327718 RNT327718 RXP327718 SHL327718 SRH327718 TBD327718 TKZ327718 TUV327718 UER327718 UON327718 UYJ327718 VIF327718 VSB327718 WBX327718 WLT327718 WVP327718 H393254 JD393254 SZ393254 ACV393254 AMR393254 AWN393254 BGJ393254 BQF393254 CAB393254 CJX393254 CTT393254 DDP393254 DNL393254 DXH393254 EHD393254 EQZ393254 FAV393254 FKR393254 FUN393254 GEJ393254 GOF393254 GYB393254 HHX393254 HRT393254 IBP393254 ILL393254 IVH393254 JFD393254 JOZ393254 JYV393254 KIR393254 KSN393254 LCJ393254 LMF393254 LWB393254 MFX393254 MPT393254 MZP393254 NJL393254 NTH393254 ODD393254 OMZ393254 OWV393254 PGR393254 PQN393254 QAJ393254 QKF393254 QUB393254 RDX393254 RNT393254 RXP393254 SHL393254 SRH393254 TBD393254 TKZ393254 TUV393254 UER393254 UON393254 UYJ393254 VIF393254 VSB393254 WBX393254 WLT393254 WVP393254 H458790 JD458790 SZ458790 ACV458790 AMR458790 AWN458790 BGJ458790 BQF458790 CAB458790 CJX458790 CTT458790 DDP458790 DNL458790 DXH458790 EHD458790 EQZ458790 FAV458790 FKR458790 FUN458790 GEJ458790 GOF458790 GYB458790 HHX458790 HRT458790 IBP458790 ILL458790 IVH458790 JFD458790 JOZ458790 JYV458790 KIR458790 KSN458790 LCJ458790 LMF458790 LWB458790 MFX458790 MPT458790 MZP458790 NJL458790 NTH458790 ODD458790 OMZ458790 OWV458790 PGR458790 PQN458790 QAJ458790 QKF458790 QUB458790 RDX458790 RNT458790 RXP458790 SHL458790 SRH458790 TBD458790 TKZ458790 TUV458790 UER458790 UON458790 UYJ458790 VIF458790 VSB458790 WBX458790 WLT458790 WVP458790 H524326 JD524326 SZ524326 ACV524326 AMR524326 AWN524326 BGJ524326 BQF524326 CAB524326 CJX524326 CTT524326 DDP524326 DNL524326 DXH524326 EHD524326 EQZ524326 FAV524326 FKR524326 FUN524326 GEJ524326 GOF524326 GYB524326 HHX524326 HRT524326 IBP524326 ILL524326 IVH524326 JFD524326 JOZ524326 JYV524326 KIR524326 KSN524326 LCJ524326 LMF524326 LWB524326 MFX524326 MPT524326 MZP524326 NJL524326 NTH524326 ODD524326 OMZ524326 OWV524326 PGR524326 PQN524326 QAJ524326 QKF524326 QUB524326 RDX524326 RNT524326 RXP524326 SHL524326 SRH524326 TBD524326 TKZ524326 TUV524326 UER524326 UON524326 UYJ524326 VIF524326 VSB524326 WBX524326 WLT524326 WVP524326 H589862 JD589862 SZ589862 ACV589862 AMR589862 AWN589862 BGJ589862 BQF589862 CAB589862 CJX589862 CTT589862 DDP589862 DNL589862 DXH589862 EHD589862 EQZ589862 FAV589862 FKR589862 FUN589862 GEJ589862 GOF589862 GYB589862 HHX589862 HRT589862 IBP589862 ILL589862 IVH589862 JFD589862 JOZ589862 JYV589862 KIR589862 KSN589862 LCJ589862 LMF589862 LWB589862 MFX589862 MPT589862 MZP589862 NJL589862 NTH589862 ODD589862 OMZ589862 OWV589862 PGR589862 PQN589862 QAJ589862 QKF589862 QUB589862 RDX589862 RNT589862 RXP589862 SHL589862 SRH589862 TBD589862 TKZ589862 TUV589862 UER589862 UON589862 UYJ589862 VIF589862 VSB589862 WBX589862 WLT589862 WVP589862 H655398 JD655398 SZ655398 ACV655398 AMR655398 AWN655398 BGJ655398 BQF655398 CAB655398 CJX655398 CTT655398 DDP655398 DNL655398 DXH655398 EHD655398 EQZ655398 FAV655398 FKR655398 FUN655398 GEJ655398 GOF655398 GYB655398 HHX655398 HRT655398 IBP655398 ILL655398 IVH655398 JFD655398 JOZ655398 JYV655398 KIR655398 KSN655398 LCJ655398 LMF655398 LWB655398 MFX655398 MPT655398 MZP655398 NJL655398 NTH655398 ODD655398 OMZ655398 OWV655398 PGR655398 PQN655398 QAJ655398 QKF655398 QUB655398 RDX655398 RNT655398 RXP655398 SHL655398 SRH655398 TBD655398 TKZ655398 TUV655398 UER655398 UON655398 UYJ655398 VIF655398 VSB655398 WBX655398 WLT655398 WVP655398 H720934 JD720934 SZ720934 ACV720934 AMR720934 AWN720934 BGJ720934 BQF720934 CAB720934 CJX720934 CTT720934 DDP720934 DNL720934 DXH720934 EHD720934 EQZ720934 FAV720934 FKR720934 FUN720934 GEJ720934 GOF720934 GYB720934 HHX720934 HRT720934 IBP720934 ILL720934 IVH720934 JFD720934 JOZ720934 JYV720934 KIR720934 KSN720934 LCJ720934 LMF720934 LWB720934 MFX720934 MPT720934 MZP720934 NJL720934 NTH720934 ODD720934 OMZ720934 OWV720934 PGR720934 PQN720934 QAJ720934 QKF720934 QUB720934 RDX720934 RNT720934 RXP720934 SHL720934 SRH720934 TBD720934 TKZ720934 TUV720934 UER720934 UON720934 UYJ720934 VIF720934 VSB720934 WBX720934 WLT720934 WVP720934 H786470 JD786470 SZ786470 ACV786470 AMR786470 AWN786470 BGJ786470 BQF786470 CAB786470 CJX786470 CTT786470 DDP786470 DNL786470 DXH786470 EHD786470 EQZ786470 FAV786470 FKR786470 FUN786470 GEJ786470 GOF786470 GYB786470 HHX786470 HRT786470 IBP786470 ILL786470 IVH786470 JFD786470 JOZ786470 JYV786470 KIR786470 KSN786470 LCJ786470 LMF786470 LWB786470 MFX786470 MPT786470 MZP786470 NJL786470 NTH786470 ODD786470 OMZ786470 OWV786470 PGR786470 PQN786470 QAJ786470 QKF786470 QUB786470 RDX786470 RNT786470 RXP786470 SHL786470 SRH786470 TBD786470 TKZ786470 TUV786470 UER786470 UON786470 UYJ786470 VIF786470 VSB786470 WBX786470 WLT786470 WVP786470 H852006 JD852006 SZ852006 ACV852006 AMR852006 AWN852006 BGJ852006 BQF852006 CAB852006 CJX852006 CTT852006 DDP852006 DNL852006 DXH852006 EHD852006 EQZ852006 FAV852006 FKR852006 FUN852006 GEJ852006 GOF852006 GYB852006 HHX852006 HRT852006 IBP852006 ILL852006 IVH852006 JFD852006 JOZ852006 JYV852006 KIR852006 KSN852006 LCJ852006 LMF852006 LWB852006 MFX852006 MPT852006 MZP852006 NJL852006 NTH852006 ODD852006 OMZ852006 OWV852006 PGR852006 PQN852006 QAJ852006 QKF852006 QUB852006 RDX852006 RNT852006 RXP852006 SHL852006 SRH852006 TBD852006 TKZ852006 TUV852006 UER852006 UON852006 UYJ852006 VIF852006 VSB852006 WBX852006 WLT852006 WVP852006 H917542 JD917542 SZ917542 ACV917542 AMR917542 AWN917542 BGJ917542 BQF917542 CAB917542 CJX917542 CTT917542 DDP917542 DNL917542 DXH917542 EHD917542 EQZ917542 FAV917542 FKR917542 FUN917542 GEJ917542 GOF917542 GYB917542 HHX917542 HRT917542 IBP917542 ILL917542 IVH917542 JFD917542 JOZ917542 JYV917542 KIR917542 KSN917542 LCJ917542 LMF917542 LWB917542 MFX917542 MPT917542 MZP917542 NJL917542 NTH917542 ODD917542 OMZ917542 OWV917542 PGR917542 PQN917542 QAJ917542 QKF917542 QUB917542 RDX917542 RNT917542 RXP917542 SHL917542 SRH917542 TBD917542 TKZ917542 TUV917542 UER917542 UON917542 UYJ917542 VIF917542 VSB917542 WBX917542 WLT917542 WVP917542 H983078 JD983078 SZ983078 ACV983078 AMR983078 AWN983078 BGJ983078 BQF983078 CAB983078 CJX983078 CTT983078 DDP983078 DNL983078 DXH983078 EHD983078 EQZ983078 FAV983078 FKR983078 FUN983078 GEJ983078 GOF983078 GYB983078 HHX983078 HRT983078 IBP983078 ILL983078 IVH983078 JFD983078 JOZ983078 JYV983078 KIR983078 KSN983078 LCJ983078 LMF983078 LWB983078 MFX983078 MPT983078 MZP983078 NJL983078 NTH983078 ODD983078 OMZ983078 OWV983078 PGR983078 PQN983078 QAJ983078 QKF983078 QUB983078 RDX983078 RNT983078 RXP983078 SHL983078 SRH983078 TBD983078 TKZ983078 TUV983078 UER983078 UON983078 UYJ983078 VIF983078 VSB983078 WBX983078 WLT983078 WVP983078</xm:sqref>
        </x14:dataValidation>
        <x14:dataValidation imeMode="off" allowBlank="1" showInputMessage="1" showErrorMessage="1" promptTitle="記録入力" prompt="選手の最高記録を半角数字で入力してください。_x000a_例) 10.00">
          <xm:sqref>L86 JH86 TD86 ACZ86 AMV86 AWR86 BGN86 BQJ86 CAF86 CKB86 CTX86 DDT86 DNP86 DXL86 EHH86 ERD86 FAZ86 FKV86 FUR86 GEN86 GOJ86 GYF86 HIB86 HRX86 IBT86 ILP86 IVL86 JFH86 JPD86 JYZ86 KIV86 KSR86 LCN86 LMJ86 LWF86 MGB86 MPX86 MZT86 NJP86 NTL86 ODH86 OND86 OWZ86 PGV86 PQR86 QAN86 QKJ86 QUF86 REB86 RNX86 RXT86 SHP86 SRL86 TBH86 TLD86 TUZ86 UEV86 UOR86 UYN86 VIJ86 VSF86 WCB86 WLX86 WVT86 L65622 JH65622 TD65622 ACZ65622 AMV65622 AWR65622 BGN65622 BQJ65622 CAF65622 CKB65622 CTX65622 DDT65622 DNP65622 DXL65622 EHH65622 ERD65622 FAZ65622 FKV65622 FUR65622 GEN65622 GOJ65622 GYF65622 HIB65622 HRX65622 IBT65622 ILP65622 IVL65622 JFH65622 JPD65622 JYZ65622 KIV65622 KSR65622 LCN65622 LMJ65622 LWF65622 MGB65622 MPX65622 MZT65622 NJP65622 NTL65622 ODH65622 OND65622 OWZ65622 PGV65622 PQR65622 QAN65622 QKJ65622 QUF65622 REB65622 RNX65622 RXT65622 SHP65622 SRL65622 TBH65622 TLD65622 TUZ65622 UEV65622 UOR65622 UYN65622 VIJ65622 VSF65622 WCB65622 WLX65622 WVT65622 L131158 JH131158 TD131158 ACZ131158 AMV131158 AWR131158 BGN131158 BQJ131158 CAF131158 CKB131158 CTX131158 DDT131158 DNP131158 DXL131158 EHH131158 ERD131158 FAZ131158 FKV131158 FUR131158 GEN131158 GOJ131158 GYF131158 HIB131158 HRX131158 IBT131158 ILP131158 IVL131158 JFH131158 JPD131158 JYZ131158 KIV131158 KSR131158 LCN131158 LMJ131158 LWF131158 MGB131158 MPX131158 MZT131158 NJP131158 NTL131158 ODH131158 OND131158 OWZ131158 PGV131158 PQR131158 QAN131158 QKJ131158 QUF131158 REB131158 RNX131158 RXT131158 SHP131158 SRL131158 TBH131158 TLD131158 TUZ131158 UEV131158 UOR131158 UYN131158 VIJ131158 VSF131158 WCB131158 WLX131158 WVT131158 L196694 JH196694 TD196694 ACZ196694 AMV196694 AWR196694 BGN196694 BQJ196694 CAF196694 CKB196694 CTX196694 DDT196694 DNP196694 DXL196694 EHH196694 ERD196694 FAZ196694 FKV196694 FUR196694 GEN196694 GOJ196694 GYF196694 HIB196694 HRX196694 IBT196694 ILP196694 IVL196694 JFH196694 JPD196694 JYZ196694 KIV196694 KSR196694 LCN196694 LMJ196694 LWF196694 MGB196694 MPX196694 MZT196694 NJP196694 NTL196694 ODH196694 OND196694 OWZ196694 PGV196694 PQR196694 QAN196694 QKJ196694 QUF196694 REB196694 RNX196694 RXT196694 SHP196694 SRL196694 TBH196694 TLD196694 TUZ196694 UEV196694 UOR196694 UYN196694 VIJ196694 VSF196694 WCB196694 WLX196694 WVT196694 L262230 JH262230 TD262230 ACZ262230 AMV262230 AWR262230 BGN262230 BQJ262230 CAF262230 CKB262230 CTX262230 DDT262230 DNP262230 DXL262230 EHH262230 ERD262230 FAZ262230 FKV262230 FUR262230 GEN262230 GOJ262230 GYF262230 HIB262230 HRX262230 IBT262230 ILP262230 IVL262230 JFH262230 JPD262230 JYZ262230 KIV262230 KSR262230 LCN262230 LMJ262230 LWF262230 MGB262230 MPX262230 MZT262230 NJP262230 NTL262230 ODH262230 OND262230 OWZ262230 PGV262230 PQR262230 QAN262230 QKJ262230 QUF262230 REB262230 RNX262230 RXT262230 SHP262230 SRL262230 TBH262230 TLD262230 TUZ262230 UEV262230 UOR262230 UYN262230 VIJ262230 VSF262230 WCB262230 WLX262230 WVT262230 L327766 JH327766 TD327766 ACZ327766 AMV327766 AWR327766 BGN327766 BQJ327766 CAF327766 CKB327766 CTX327766 DDT327766 DNP327766 DXL327766 EHH327766 ERD327766 FAZ327766 FKV327766 FUR327766 GEN327766 GOJ327766 GYF327766 HIB327766 HRX327766 IBT327766 ILP327766 IVL327766 JFH327766 JPD327766 JYZ327766 KIV327766 KSR327766 LCN327766 LMJ327766 LWF327766 MGB327766 MPX327766 MZT327766 NJP327766 NTL327766 ODH327766 OND327766 OWZ327766 PGV327766 PQR327766 QAN327766 QKJ327766 QUF327766 REB327766 RNX327766 RXT327766 SHP327766 SRL327766 TBH327766 TLD327766 TUZ327766 UEV327766 UOR327766 UYN327766 VIJ327766 VSF327766 WCB327766 WLX327766 WVT327766 L393302 JH393302 TD393302 ACZ393302 AMV393302 AWR393302 BGN393302 BQJ393302 CAF393302 CKB393302 CTX393302 DDT393302 DNP393302 DXL393302 EHH393302 ERD393302 FAZ393302 FKV393302 FUR393302 GEN393302 GOJ393302 GYF393302 HIB393302 HRX393302 IBT393302 ILP393302 IVL393302 JFH393302 JPD393302 JYZ393302 KIV393302 KSR393302 LCN393302 LMJ393302 LWF393302 MGB393302 MPX393302 MZT393302 NJP393302 NTL393302 ODH393302 OND393302 OWZ393302 PGV393302 PQR393302 QAN393302 QKJ393302 QUF393302 REB393302 RNX393302 RXT393302 SHP393302 SRL393302 TBH393302 TLD393302 TUZ393302 UEV393302 UOR393302 UYN393302 VIJ393302 VSF393302 WCB393302 WLX393302 WVT393302 L458838 JH458838 TD458838 ACZ458838 AMV458838 AWR458838 BGN458838 BQJ458838 CAF458838 CKB458838 CTX458838 DDT458838 DNP458838 DXL458838 EHH458838 ERD458838 FAZ458838 FKV458838 FUR458838 GEN458838 GOJ458838 GYF458838 HIB458838 HRX458838 IBT458838 ILP458838 IVL458838 JFH458838 JPD458838 JYZ458838 KIV458838 KSR458838 LCN458838 LMJ458838 LWF458838 MGB458838 MPX458838 MZT458838 NJP458838 NTL458838 ODH458838 OND458838 OWZ458838 PGV458838 PQR458838 QAN458838 QKJ458838 QUF458838 REB458838 RNX458838 RXT458838 SHP458838 SRL458838 TBH458838 TLD458838 TUZ458838 UEV458838 UOR458838 UYN458838 VIJ458838 VSF458838 WCB458838 WLX458838 WVT458838 L524374 JH524374 TD524374 ACZ524374 AMV524374 AWR524374 BGN524374 BQJ524374 CAF524374 CKB524374 CTX524374 DDT524374 DNP524374 DXL524374 EHH524374 ERD524374 FAZ524374 FKV524374 FUR524374 GEN524374 GOJ524374 GYF524374 HIB524374 HRX524374 IBT524374 ILP524374 IVL524374 JFH524374 JPD524374 JYZ524374 KIV524374 KSR524374 LCN524374 LMJ524374 LWF524374 MGB524374 MPX524374 MZT524374 NJP524374 NTL524374 ODH524374 OND524374 OWZ524374 PGV524374 PQR524374 QAN524374 QKJ524374 QUF524374 REB524374 RNX524374 RXT524374 SHP524374 SRL524374 TBH524374 TLD524374 TUZ524374 UEV524374 UOR524374 UYN524374 VIJ524374 VSF524374 WCB524374 WLX524374 WVT524374 L589910 JH589910 TD589910 ACZ589910 AMV589910 AWR589910 BGN589910 BQJ589910 CAF589910 CKB589910 CTX589910 DDT589910 DNP589910 DXL589910 EHH589910 ERD589910 FAZ589910 FKV589910 FUR589910 GEN589910 GOJ589910 GYF589910 HIB589910 HRX589910 IBT589910 ILP589910 IVL589910 JFH589910 JPD589910 JYZ589910 KIV589910 KSR589910 LCN589910 LMJ589910 LWF589910 MGB589910 MPX589910 MZT589910 NJP589910 NTL589910 ODH589910 OND589910 OWZ589910 PGV589910 PQR589910 QAN589910 QKJ589910 QUF589910 REB589910 RNX589910 RXT589910 SHP589910 SRL589910 TBH589910 TLD589910 TUZ589910 UEV589910 UOR589910 UYN589910 VIJ589910 VSF589910 WCB589910 WLX589910 WVT589910 L655446 JH655446 TD655446 ACZ655446 AMV655446 AWR655446 BGN655446 BQJ655446 CAF655446 CKB655446 CTX655446 DDT655446 DNP655446 DXL655446 EHH655446 ERD655446 FAZ655446 FKV655446 FUR655446 GEN655446 GOJ655446 GYF655446 HIB655446 HRX655446 IBT655446 ILP655446 IVL655446 JFH655446 JPD655446 JYZ655446 KIV655446 KSR655446 LCN655446 LMJ655446 LWF655446 MGB655446 MPX655446 MZT655446 NJP655446 NTL655446 ODH655446 OND655446 OWZ655446 PGV655446 PQR655446 QAN655446 QKJ655446 QUF655446 REB655446 RNX655446 RXT655446 SHP655446 SRL655446 TBH655446 TLD655446 TUZ655446 UEV655446 UOR655446 UYN655446 VIJ655446 VSF655446 WCB655446 WLX655446 WVT655446 L720982 JH720982 TD720982 ACZ720982 AMV720982 AWR720982 BGN720982 BQJ720982 CAF720982 CKB720982 CTX720982 DDT720982 DNP720982 DXL720982 EHH720982 ERD720982 FAZ720982 FKV720982 FUR720982 GEN720982 GOJ720982 GYF720982 HIB720982 HRX720982 IBT720982 ILP720982 IVL720982 JFH720982 JPD720982 JYZ720982 KIV720982 KSR720982 LCN720982 LMJ720982 LWF720982 MGB720982 MPX720982 MZT720982 NJP720982 NTL720982 ODH720982 OND720982 OWZ720982 PGV720982 PQR720982 QAN720982 QKJ720982 QUF720982 REB720982 RNX720982 RXT720982 SHP720982 SRL720982 TBH720982 TLD720982 TUZ720982 UEV720982 UOR720982 UYN720982 VIJ720982 VSF720982 WCB720982 WLX720982 WVT720982 L786518 JH786518 TD786518 ACZ786518 AMV786518 AWR786518 BGN786518 BQJ786518 CAF786518 CKB786518 CTX786518 DDT786518 DNP786518 DXL786518 EHH786518 ERD786518 FAZ786518 FKV786518 FUR786518 GEN786518 GOJ786518 GYF786518 HIB786518 HRX786518 IBT786518 ILP786518 IVL786518 JFH786518 JPD786518 JYZ786518 KIV786518 KSR786518 LCN786518 LMJ786518 LWF786518 MGB786518 MPX786518 MZT786518 NJP786518 NTL786518 ODH786518 OND786518 OWZ786518 PGV786518 PQR786518 QAN786518 QKJ786518 QUF786518 REB786518 RNX786518 RXT786518 SHP786518 SRL786518 TBH786518 TLD786518 TUZ786518 UEV786518 UOR786518 UYN786518 VIJ786518 VSF786518 WCB786518 WLX786518 WVT786518 L852054 JH852054 TD852054 ACZ852054 AMV852054 AWR852054 BGN852054 BQJ852054 CAF852054 CKB852054 CTX852054 DDT852054 DNP852054 DXL852054 EHH852054 ERD852054 FAZ852054 FKV852054 FUR852054 GEN852054 GOJ852054 GYF852054 HIB852054 HRX852054 IBT852054 ILP852054 IVL852054 JFH852054 JPD852054 JYZ852054 KIV852054 KSR852054 LCN852054 LMJ852054 LWF852054 MGB852054 MPX852054 MZT852054 NJP852054 NTL852054 ODH852054 OND852054 OWZ852054 PGV852054 PQR852054 QAN852054 QKJ852054 QUF852054 REB852054 RNX852054 RXT852054 SHP852054 SRL852054 TBH852054 TLD852054 TUZ852054 UEV852054 UOR852054 UYN852054 VIJ852054 VSF852054 WCB852054 WLX852054 WVT852054 L917590 JH917590 TD917590 ACZ917590 AMV917590 AWR917590 BGN917590 BQJ917590 CAF917590 CKB917590 CTX917590 DDT917590 DNP917590 DXL917590 EHH917590 ERD917590 FAZ917590 FKV917590 FUR917590 GEN917590 GOJ917590 GYF917590 HIB917590 HRX917590 IBT917590 ILP917590 IVL917590 JFH917590 JPD917590 JYZ917590 KIV917590 KSR917590 LCN917590 LMJ917590 LWF917590 MGB917590 MPX917590 MZT917590 NJP917590 NTL917590 ODH917590 OND917590 OWZ917590 PGV917590 PQR917590 QAN917590 QKJ917590 QUF917590 REB917590 RNX917590 RXT917590 SHP917590 SRL917590 TBH917590 TLD917590 TUZ917590 UEV917590 UOR917590 UYN917590 VIJ917590 VSF917590 WCB917590 WLX917590 WVT917590 L983126 JH983126 TD983126 ACZ983126 AMV983126 AWR983126 BGN983126 BQJ983126 CAF983126 CKB983126 CTX983126 DDT983126 DNP983126 DXL983126 EHH983126 ERD983126 FAZ983126 FKV983126 FUR983126 GEN983126 GOJ983126 GYF983126 HIB983126 HRX983126 IBT983126 ILP983126 IVL983126 JFH983126 JPD983126 JYZ983126 KIV983126 KSR983126 LCN983126 LMJ983126 LWF983126 MGB983126 MPX983126 MZT983126 NJP983126 NTL983126 ODH983126 OND983126 OWZ983126 PGV983126 PQR983126 QAN983126 QKJ983126 QUF983126 REB983126 RNX983126 RXT983126 SHP983126 SRL983126 TBH983126 TLD983126 TUZ983126 UEV983126 UOR983126 UYN983126 VIJ983126 VSF983126 WCB983126 WLX983126 WVT983126 H86 JD86 SZ86 ACV86 AMR86 AWN86 BGJ86 BQF86 CAB86 CJX86 CTT86 DDP86 DNL86 DXH86 EHD86 EQZ86 FAV86 FKR86 FUN86 GEJ86 GOF86 GYB86 HHX86 HRT86 IBP86 ILL86 IVH86 JFD86 JOZ86 JYV86 KIR86 KSN86 LCJ86 LMF86 LWB86 MFX86 MPT86 MZP86 NJL86 NTH86 ODD86 OMZ86 OWV86 PGR86 PQN86 QAJ86 QKF86 QUB86 RDX86 RNT86 RXP86 SHL86 SRH86 TBD86 TKZ86 TUV86 UER86 UON86 UYJ86 VIF86 VSB86 WBX86 WLT86 WVP86 H65622 JD65622 SZ65622 ACV65622 AMR65622 AWN65622 BGJ65622 BQF65622 CAB65622 CJX65622 CTT65622 DDP65622 DNL65622 DXH65622 EHD65622 EQZ65622 FAV65622 FKR65622 FUN65622 GEJ65622 GOF65622 GYB65622 HHX65622 HRT65622 IBP65622 ILL65622 IVH65622 JFD65622 JOZ65622 JYV65622 KIR65622 KSN65622 LCJ65622 LMF65622 LWB65622 MFX65622 MPT65622 MZP65622 NJL65622 NTH65622 ODD65622 OMZ65622 OWV65622 PGR65622 PQN65622 QAJ65622 QKF65622 QUB65622 RDX65622 RNT65622 RXP65622 SHL65622 SRH65622 TBD65622 TKZ65622 TUV65622 UER65622 UON65622 UYJ65622 VIF65622 VSB65622 WBX65622 WLT65622 WVP65622 H131158 JD131158 SZ131158 ACV131158 AMR131158 AWN131158 BGJ131158 BQF131158 CAB131158 CJX131158 CTT131158 DDP131158 DNL131158 DXH131158 EHD131158 EQZ131158 FAV131158 FKR131158 FUN131158 GEJ131158 GOF131158 GYB131158 HHX131158 HRT131158 IBP131158 ILL131158 IVH131158 JFD131158 JOZ131158 JYV131158 KIR131158 KSN131158 LCJ131158 LMF131158 LWB131158 MFX131158 MPT131158 MZP131158 NJL131158 NTH131158 ODD131158 OMZ131158 OWV131158 PGR131158 PQN131158 QAJ131158 QKF131158 QUB131158 RDX131158 RNT131158 RXP131158 SHL131158 SRH131158 TBD131158 TKZ131158 TUV131158 UER131158 UON131158 UYJ131158 VIF131158 VSB131158 WBX131158 WLT131158 WVP131158 H196694 JD196694 SZ196694 ACV196694 AMR196694 AWN196694 BGJ196694 BQF196694 CAB196694 CJX196694 CTT196694 DDP196694 DNL196694 DXH196694 EHD196694 EQZ196694 FAV196694 FKR196694 FUN196694 GEJ196694 GOF196694 GYB196694 HHX196694 HRT196694 IBP196694 ILL196694 IVH196694 JFD196694 JOZ196694 JYV196694 KIR196694 KSN196694 LCJ196694 LMF196694 LWB196694 MFX196694 MPT196694 MZP196694 NJL196694 NTH196694 ODD196694 OMZ196694 OWV196694 PGR196694 PQN196694 QAJ196694 QKF196694 QUB196694 RDX196694 RNT196694 RXP196694 SHL196694 SRH196694 TBD196694 TKZ196694 TUV196694 UER196694 UON196694 UYJ196694 VIF196694 VSB196694 WBX196694 WLT196694 WVP196694 H262230 JD262230 SZ262230 ACV262230 AMR262230 AWN262230 BGJ262230 BQF262230 CAB262230 CJX262230 CTT262230 DDP262230 DNL262230 DXH262230 EHD262230 EQZ262230 FAV262230 FKR262230 FUN262230 GEJ262230 GOF262230 GYB262230 HHX262230 HRT262230 IBP262230 ILL262230 IVH262230 JFD262230 JOZ262230 JYV262230 KIR262230 KSN262230 LCJ262230 LMF262230 LWB262230 MFX262230 MPT262230 MZP262230 NJL262230 NTH262230 ODD262230 OMZ262230 OWV262230 PGR262230 PQN262230 QAJ262230 QKF262230 QUB262230 RDX262230 RNT262230 RXP262230 SHL262230 SRH262230 TBD262230 TKZ262230 TUV262230 UER262230 UON262230 UYJ262230 VIF262230 VSB262230 WBX262230 WLT262230 WVP262230 H327766 JD327766 SZ327766 ACV327766 AMR327766 AWN327766 BGJ327766 BQF327766 CAB327766 CJX327766 CTT327766 DDP327766 DNL327766 DXH327766 EHD327766 EQZ327766 FAV327766 FKR327766 FUN327766 GEJ327766 GOF327766 GYB327766 HHX327766 HRT327766 IBP327766 ILL327766 IVH327766 JFD327766 JOZ327766 JYV327766 KIR327766 KSN327766 LCJ327766 LMF327766 LWB327766 MFX327766 MPT327766 MZP327766 NJL327766 NTH327766 ODD327766 OMZ327766 OWV327766 PGR327766 PQN327766 QAJ327766 QKF327766 QUB327766 RDX327766 RNT327766 RXP327766 SHL327766 SRH327766 TBD327766 TKZ327766 TUV327766 UER327766 UON327766 UYJ327766 VIF327766 VSB327766 WBX327766 WLT327766 WVP327766 H393302 JD393302 SZ393302 ACV393302 AMR393302 AWN393302 BGJ393302 BQF393302 CAB393302 CJX393302 CTT393302 DDP393302 DNL393302 DXH393302 EHD393302 EQZ393302 FAV393302 FKR393302 FUN393302 GEJ393302 GOF393302 GYB393302 HHX393302 HRT393302 IBP393302 ILL393302 IVH393302 JFD393302 JOZ393302 JYV393302 KIR393302 KSN393302 LCJ393302 LMF393302 LWB393302 MFX393302 MPT393302 MZP393302 NJL393302 NTH393302 ODD393302 OMZ393302 OWV393302 PGR393302 PQN393302 QAJ393302 QKF393302 QUB393302 RDX393302 RNT393302 RXP393302 SHL393302 SRH393302 TBD393302 TKZ393302 TUV393302 UER393302 UON393302 UYJ393302 VIF393302 VSB393302 WBX393302 WLT393302 WVP393302 H458838 JD458838 SZ458838 ACV458838 AMR458838 AWN458838 BGJ458838 BQF458838 CAB458838 CJX458838 CTT458838 DDP458838 DNL458838 DXH458838 EHD458838 EQZ458838 FAV458838 FKR458838 FUN458838 GEJ458838 GOF458838 GYB458838 HHX458838 HRT458838 IBP458838 ILL458838 IVH458838 JFD458838 JOZ458838 JYV458838 KIR458838 KSN458838 LCJ458838 LMF458838 LWB458838 MFX458838 MPT458838 MZP458838 NJL458838 NTH458838 ODD458838 OMZ458838 OWV458838 PGR458838 PQN458838 QAJ458838 QKF458838 QUB458838 RDX458838 RNT458838 RXP458838 SHL458838 SRH458838 TBD458838 TKZ458838 TUV458838 UER458838 UON458838 UYJ458838 VIF458838 VSB458838 WBX458838 WLT458838 WVP458838 H524374 JD524374 SZ524374 ACV524374 AMR524374 AWN524374 BGJ524374 BQF524374 CAB524374 CJX524374 CTT524374 DDP524374 DNL524374 DXH524374 EHD524374 EQZ524374 FAV524374 FKR524374 FUN524374 GEJ524374 GOF524374 GYB524374 HHX524374 HRT524374 IBP524374 ILL524374 IVH524374 JFD524374 JOZ524374 JYV524374 KIR524374 KSN524374 LCJ524374 LMF524374 LWB524374 MFX524374 MPT524374 MZP524374 NJL524374 NTH524374 ODD524374 OMZ524374 OWV524374 PGR524374 PQN524374 QAJ524374 QKF524374 QUB524374 RDX524374 RNT524374 RXP524374 SHL524374 SRH524374 TBD524374 TKZ524374 TUV524374 UER524374 UON524374 UYJ524374 VIF524374 VSB524374 WBX524374 WLT524374 WVP524374 H589910 JD589910 SZ589910 ACV589910 AMR589910 AWN589910 BGJ589910 BQF589910 CAB589910 CJX589910 CTT589910 DDP589910 DNL589910 DXH589910 EHD589910 EQZ589910 FAV589910 FKR589910 FUN589910 GEJ589910 GOF589910 GYB589910 HHX589910 HRT589910 IBP589910 ILL589910 IVH589910 JFD589910 JOZ589910 JYV589910 KIR589910 KSN589910 LCJ589910 LMF589910 LWB589910 MFX589910 MPT589910 MZP589910 NJL589910 NTH589910 ODD589910 OMZ589910 OWV589910 PGR589910 PQN589910 QAJ589910 QKF589910 QUB589910 RDX589910 RNT589910 RXP589910 SHL589910 SRH589910 TBD589910 TKZ589910 TUV589910 UER589910 UON589910 UYJ589910 VIF589910 VSB589910 WBX589910 WLT589910 WVP589910 H655446 JD655446 SZ655446 ACV655446 AMR655446 AWN655446 BGJ655446 BQF655446 CAB655446 CJX655446 CTT655446 DDP655446 DNL655446 DXH655446 EHD655446 EQZ655446 FAV655446 FKR655446 FUN655446 GEJ655446 GOF655446 GYB655446 HHX655446 HRT655446 IBP655446 ILL655446 IVH655446 JFD655446 JOZ655446 JYV655446 KIR655446 KSN655446 LCJ655446 LMF655446 LWB655446 MFX655446 MPT655446 MZP655446 NJL655446 NTH655446 ODD655446 OMZ655446 OWV655446 PGR655446 PQN655446 QAJ655446 QKF655446 QUB655446 RDX655446 RNT655446 RXP655446 SHL655446 SRH655446 TBD655446 TKZ655446 TUV655446 UER655446 UON655446 UYJ655446 VIF655446 VSB655446 WBX655446 WLT655446 WVP655446 H720982 JD720982 SZ720982 ACV720982 AMR720982 AWN720982 BGJ720982 BQF720982 CAB720982 CJX720982 CTT720982 DDP720982 DNL720982 DXH720982 EHD720982 EQZ720982 FAV720982 FKR720982 FUN720982 GEJ720982 GOF720982 GYB720982 HHX720982 HRT720982 IBP720982 ILL720982 IVH720982 JFD720982 JOZ720982 JYV720982 KIR720982 KSN720982 LCJ720982 LMF720982 LWB720982 MFX720982 MPT720982 MZP720982 NJL720982 NTH720982 ODD720982 OMZ720982 OWV720982 PGR720982 PQN720982 QAJ720982 QKF720982 QUB720982 RDX720982 RNT720982 RXP720982 SHL720982 SRH720982 TBD720982 TKZ720982 TUV720982 UER720982 UON720982 UYJ720982 VIF720982 VSB720982 WBX720982 WLT720982 WVP720982 H786518 JD786518 SZ786518 ACV786518 AMR786518 AWN786518 BGJ786518 BQF786518 CAB786518 CJX786518 CTT786518 DDP786518 DNL786518 DXH786518 EHD786518 EQZ786518 FAV786518 FKR786518 FUN786518 GEJ786518 GOF786518 GYB786518 HHX786518 HRT786518 IBP786518 ILL786518 IVH786518 JFD786518 JOZ786518 JYV786518 KIR786518 KSN786518 LCJ786518 LMF786518 LWB786518 MFX786518 MPT786518 MZP786518 NJL786518 NTH786518 ODD786518 OMZ786518 OWV786518 PGR786518 PQN786518 QAJ786518 QKF786518 QUB786518 RDX786518 RNT786518 RXP786518 SHL786518 SRH786518 TBD786518 TKZ786518 TUV786518 UER786518 UON786518 UYJ786518 VIF786518 VSB786518 WBX786518 WLT786518 WVP786518 H852054 JD852054 SZ852054 ACV852054 AMR852054 AWN852054 BGJ852054 BQF852054 CAB852054 CJX852054 CTT852054 DDP852054 DNL852054 DXH852054 EHD852054 EQZ852054 FAV852054 FKR852054 FUN852054 GEJ852054 GOF852054 GYB852054 HHX852054 HRT852054 IBP852054 ILL852054 IVH852054 JFD852054 JOZ852054 JYV852054 KIR852054 KSN852054 LCJ852054 LMF852054 LWB852054 MFX852054 MPT852054 MZP852054 NJL852054 NTH852054 ODD852054 OMZ852054 OWV852054 PGR852054 PQN852054 QAJ852054 QKF852054 QUB852054 RDX852054 RNT852054 RXP852054 SHL852054 SRH852054 TBD852054 TKZ852054 TUV852054 UER852054 UON852054 UYJ852054 VIF852054 VSB852054 WBX852054 WLT852054 WVP852054 H917590 JD917590 SZ917590 ACV917590 AMR917590 AWN917590 BGJ917590 BQF917590 CAB917590 CJX917590 CTT917590 DDP917590 DNL917590 DXH917590 EHD917590 EQZ917590 FAV917590 FKR917590 FUN917590 GEJ917590 GOF917590 GYB917590 HHX917590 HRT917590 IBP917590 ILL917590 IVH917590 JFD917590 JOZ917590 JYV917590 KIR917590 KSN917590 LCJ917590 LMF917590 LWB917590 MFX917590 MPT917590 MZP917590 NJL917590 NTH917590 ODD917590 OMZ917590 OWV917590 PGR917590 PQN917590 QAJ917590 QKF917590 QUB917590 RDX917590 RNT917590 RXP917590 SHL917590 SRH917590 TBD917590 TKZ917590 TUV917590 UER917590 UON917590 UYJ917590 VIF917590 VSB917590 WBX917590 WLT917590 WVP917590 H983126 JD983126 SZ983126 ACV983126 AMR983126 AWN983126 BGJ983126 BQF983126 CAB983126 CJX983126 CTT983126 DDP983126 DNL983126 DXH983126 EHD983126 EQZ983126 FAV983126 FKR983126 FUN983126 GEJ983126 GOF983126 GYB983126 HHX983126 HRT983126 IBP983126 ILL983126 IVH983126 JFD983126 JOZ983126 JYV983126 KIR983126 KSN983126 LCJ983126 LMF983126 LWB983126 MFX983126 MPT983126 MZP983126 NJL983126 NTH983126 ODD983126 OMZ983126 OWV983126 PGR983126 PQN983126 QAJ983126 QKF983126 QUB983126 RDX983126 RNT983126 RXP983126 SHL983126 SRH983126 TBD983126 TKZ983126 TUV983126 UER983126 UON983126 UYJ983126 VIF983126 VSB983126 WBX983126 WLT983126 WVP983126 H78 JD78 SZ78 ACV78 AMR78 AWN78 BGJ78 BQF78 CAB78 CJX78 CTT78 DDP78 DNL78 DXH78 EHD78 EQZ78 FAV78 FKR78 FUN78 GEJ78 GOF78 GYB78 HHX78 HRT78 IBP78 ILL78 IVH78 JFD78 JOZ78 JYV78 KIR78 KSN78 LCJ78 LMF78 LWB78 MFX78 MPT78 MZP78 NJL78 NTH78 ODD78 OMZ78 OWV78 PGR78 PQN78 QAJ78 QKF78 QUB78 RDX78 RNT78 RXP78 SHL78 SRH78 TBD78 TKZ78 TUV78 UER78 UON78 UYJ78 VIF78 VSB78 WBX78 WLT78 WVP78 H65614 JD65614 SZ65614 ACV65614 AMR65614 AWN65614 BGJ65614 BQF65614 CAB65614 CJX65614 CTT65614 DDP65614 DNL65614 DXH65614 EHD65614 EQZ65614 FAV65614 FKR65614 FUN65614 GEJ65614 GOF65614 GYB65614 HHX65614 HRT65614 IBP65614 ILL65614 IVH65614 JFD65614 JOZ65614 JYV65614 KIR65614 KSN65614 LCJ65614 LMF65614 LWB65614 MFX65614 MPT65614 MZP65614 NJL65614 NTH65614 ODD65614 OMZ65614 OWV65614 PGR65614 PQN65614 QAJ65614 QKF65614 QUB65614 RDX65614 RNT65614 RXP65614 SHL65614 SRH65614 TBD65614 TKZ65614 TUV65614 UER65614 UON65614 UYJ65614 VIF65614 VSB65614 WBX65614 WLT65614 WVP65614 H131150 JD131150 SZ131150 ACV131150 AMR131150 AWN131150 BGJ131150 BQF131150 CAB131150 CJX131150 CTT131150 DDP131150 DNL131150 DXH131150 EHD131150 EQZ131150 FAV131150 FKR131150 FUN131150 GEJ131150 GOF131150 GYB131150 HHX131150 HRT131150 IBP131150 ILL131150 IVH131150 JFD131150 JOZ131150 JYV131150 KIR131150 KSN131150 LCJ131150 LMF131150 LWB131150 MFX131150 MPT131150 MZP131150 NJL131150 NTH131150 ODD131150 OMZ131150 OWV131150 PGR131150 PQN131150 QAJ131150 QKF131150 QUB131150 RDX131150 RNT131150 RXP131150 SHL131150 SRH131150 TBD131150 TKZ131150 TUV131150 UER131150 UON131150 UYJ131150 VIF131150 VSB131150 WBX131150 WLT131150 WVP131150 H196686 JD196686 SZ196686 ACV196686 AMR196686 AWN196686 BGJ196686 BQF196686 CAB196686 CJX196686 CTT196686 DDP196686 DNL196686 DXH196686 EHD196686 EQZ196686 FAV196686 FKR196686 FUN196686 GEJ196686 GOF196686 GYB196686 HHX196686 HRT196686 IBP196686 ILL196686 IVH196686 JFD196686 JOZ196686 JYV196686 KIR196686 KSN196686 LCJ196686 LMF196686 LWB196686 MFX196686 MPT196686 MZP196686 NJL196686 NTH196686 ODD196686 OMZ196686 OWV196686 PGR196686 PQN196686 QAJ196686 QKF196686 QUB196686 RDX196686 RNT196686 RXP196686 SHL196686 SRH196686 TBD196686 TKZ196686 TUV196686 UER196686 UON196686 UYJ196686 VIF196686 VSB196686 WBX196686 WLT196686 WVP196686 H262222 JD262222 SZ262222 ACV262222 AMR262222 AWN262222 BGJ262222 BQF262222 CAB262222 CJX262222 CTT262222 DDP262222 DNL262222 DXH262222 EHD262222 EQZ262222 FAV262222 FKR262222 FUN262222 GEJ262222 GOF262222 GYB262222 HHX262222 HRT262222 IBP262222 ILL262222 IVH262222 JFD262222 JOZ262222 JYV262222 KIR262222 KSN262222 LCJ262222 LMF262222 LWB262222 MFX262222 MPT262222 MZP262222 NJL262222 NTH262222 ODD262222 OMZ262222 OWV262222 PGR262222 PQN262222 QAJ262222 QKF262222 QUB262222 RDX262222 RNT262222 RXP262222 SHL262222 SRH262222 TBD262222 TKZ262222 TUV262222 UER262222 UON262222 UYJ262222 VIF262222 VSB262222 WBX262222 WLT262222 WVP262222 H327758 JD327758 SZ327758 ACV327758 AMR327758 AWN327758 BGJ327758 BQF327758 CAB327758 CJX327758 CTT327758 DDP327758 DNL327758 DXH327758 EHD327758 EQZ327758 FAV327758 FKR327758 FUN327758 GEJ327758 GOF327758 GYB327758 HHX327758 HRT327758 IBP327758 ILL327758 IVH327758 JFD327758 JOZ327758 JYV327758 KIR327758 KSN327758 LCJ327758 LMF327758 LWB327758 MFX327758 MPT327758 MZP327758 NJL327758 NTH327758 ODD327758 OMZ327758 OWV327758 PGR327758 PQN327758 QAJ327758 QKF327758 QUB327758 RDX327758 RNT327758 RXP327758 SHL327758 SRH327758 TBD327758 TKZ327758 TUV327758 UER327758 UON327758 UYJ327758 VIF327758 VSB327758 WBX327758 WLT327758 WVP327758 H393294 JD393294 SZ393294 ACV393294 AMR393294 AWN393294 BGJ393294 BQF393294 CAB393294 CJX393294 CTT393294 DDP393294 DNL393294 DXH393294 EHD393294 EQZ393294 FAV393294 FKR393294 FUN393294 GEJ393294 GOF393294 GYB393294 HHX393294 HRT393294 IBP393294 ILL393294 IVH393294 JFD393294 JOZ393294 JYV393294 KIR393294 KSN393294 LCJ393294 LMF393294 LWB393294 MFX393294 MPT393294 MZP393294 NJL393294 NTH393294 ODD393294 OMZ393294 OWV393294 PGR393294 PQN393294 QAJ393294 QKF393294 QUB393294 RDX393294 RNT393294 RXP393294 SHL393294 SRH393294 TBD393294 TKZ393294 TUV393294 UER393294 UON393294 UYJ393294 VIF393294 VSB393294 WBX393294 WLT393294 WVP393294 H458830 JD458830 SZ458830 ACV458830 AMR458830 AWN458830 BGJ458830 BQF458830 CAB458830 CJX458830 CTT458830 DDP458830 DNL458830 DXH458830 EHD458830 EQZ458830 FAV458830 FKR458830 FUN458830 GEJ458830 GOF458830 GYB458830 HHX458830 HRT458830 IBP458830 ILL458830 IVH458830 JFD458830 JOZ458830 JYV458830 KIR458830 KSN458830 LCJ458830 LMF458830 LWB458830 MFX458830 MPT458830 MZP458830 NJL458830 NTH458830 ODD458830 OMZ458830 OWV458830 PGR458830 PQN458830 QAJ458830 QKF458830 QUB458830 RDX458830 RNT458830 RXP458830 SHL458830 SRH458830 TBD458830 TKZ458830 TUV458830 UER458830 UON458830 UYJ458830 VIF458830 VSB458830 WBX458830 WLT458830 WVP458830 H524366 JD524366 SZ524366 ACV524366 AMR524366 AWN524366 BGJ524366 BQF524366 CAB524366 CJX524366 CTT524366 DDP524366 DNL524366 DXH524366 EHD524366 EQZ524366 FAV524366 FKR524366 FUN524366 GEJ524366 GOF524366 GYB524366 HHX524366 HRT524366 IBP524366 ILL524366 IVH524366 JFD524366 JOZ524366 JYV524366 KIR524366 KSN524366 LCJ524366 LMF524366 LWB524366 MFX524366 MPT524366 MZP524366 NJL524366 NTH524366 ODD524366 OMZ524366 OWV524366 PGR524366 PQN524366 QAJ524366 QKF524366 QUB524366 RDX524366 RNT524366 RXP524366 SHL524366 SRH524366 TBD524366 TKZ524366 TUV524366 UER524366 UON524366 UYJ524366 VIF524366 VSB524366 WBX524366 WLT524366 WVP524366 H589902 JD589902 SZ589902 ACV589902 AMR589902 AWN589902 BGJ589902 BQF589902 CAB589902 CJX589902 CTT589902 DDP589902 DNL589902 DXH589902 EHD589902 EQZ589902 FAV589902 FKR589902 FUN589902 GEJ589902 GOF589902 GYB589902 HHX589902 HRT589902 IBP589902 ILL589902 IVH589902 JFD589902 JOZ589902 JYV589902 KIR589902 KSN589902 LCJ589902 LMF589902 LWB589902 MFX589902 MPT589902 MZP589902 NJL589902 NTH589902 ODD589902 OMZ589902 OWV589902 PGR589902 PQN589902 QAJ589902 QKF589902 QUB589902 RDX589902 RNT589902 RXP589902 SHL589902 SRH589902 TBD589902 TKZ589902 TUV589902 UER589902 UON589902 UYJ589902 VIF589902 VSB589902 WBX589902 WLT589902 WVP589902 H655438 JD655438 SZ655438 ACV655438 AMR655438 AWN655438 BGJ655438 BQF655438 CAB655438 CJX655438 CTT655438 DDP655438 DNL655438 DXH655438 EHD655438 EQZ655438 FAV655438 FKR655438 FUN655438 GEJ655438 GOF655438 GYB655438 HHX655438 HRT655438 IBP655438 ILL655438 IVH655438 JFD655438 JOZ655438 JYV655438 KIR655438 KSN655438 LCJ655438 LMF655438 LWB655438 MFX655438 MPT655438 MZP655438 NJL655438 NTH655438 ODD655438 OMZ655438 OWV655438 PGR655438 PQN655438 QAJ655438 QKF655438 QUB655438 RDX655438 RNT655438 RXP655438 SHL655438 SRH655438 TBD655438 TKZ655438 TUV655438 UER655438 UON655438 UYJ655438 VIF655438 VSB655438 WBX655438 WLT655438 WVP655438 H720974 JD720974 SZ720974 ACV720974 AMR720974 AWN720974 BGJ720974 BQF720974 CAB720974 CJX720974 CTT720974 DDP720974 DNL720974 DXH720974 EHD720974 EQZ720974 FAV720974 FKR720974 FUN720974 GEJ720974 GOF720974 GYB720974 HHX720974 HRT720974 IBP720974 ILL720974 IVH720974 JFD720974 JOZ720974 JYV720974 KIR720974 KSN720974 LCJ720974 LMF720974 LWB720974 MFX720974 MPT720974 MZP720974 NJL720974 NTH720974 ODD720974 OMZ720974 OWV720974 PGR720974 PQN720974 QAJ720974 QKF720974 QUB720974 RDX720974 RNT720974 RXP720974 SHL720974 SRH720974 TBD720974 TKZ720974 TUV720974 UER720974 UON720974 UYJ720974 VIF720974 VSB720974 WBX720974 WLT720974 WVP720974 H786510 JD786510 SZ786510 ACV786510 AMR786510 AWN786510 BGJ786510 BQF786510 CAB786510 CJX786510 CTT786510 DDP786510 DNL786510 DXH786510 EHD786510 EQZ786510 FAV786510 FKR786510 FUN786510 GEJ786510 GOF786510 GYB786510 HHX786510 HRT786510 IBP786510 ILL786510 IVH786510 JFD786510 JOZ786510 JYV786510 KIR786510 KSN786510 LCJ786510 LMF786510 LWB786510 MFX786510 MPT786510 MZP786510 NJL786510 NTH786510 ODD786510 OMZ786510 OWV786510 PGR786510 PQN786510 QAJ786510 QKF786510 QUB786510 RDX786510 RNT786510 RXP786510 SHL786510 SRH786510 TBD786510 TKZ786510 TUV786510 UER786510 UON786510 UYJ786510 VIF786510 VSB786510 WBX786510 WLT786510 WVP786510 H852046 JD852046 SZ852046 ACV852046 AMR852046 AWN852046 BGJ852046 BQF852046 CAB852046 CJX852046 CTT852046 DDP852046 DNL852046 DXH852046 EHD852046 EQZ852046 FAV852046 FKR852046 FUN852046 GEJ852046 GOF852046 GYB852046 HHX852046 HRT852046 IBP852046 ILL852046 IVH852046 JFD852046 JOZ852046 JYV852046 KIR852046 KSN852046 LCJ852046 LMF852046 LWB852046 MFX852046 MPT852046 MZP852046 NJL852046 NTH852046 ODD852046 OMZ852046 OWV852046 PGR852046 PQN852046 QAJ852046 QKF852046 QUB852046 RDX852046 RNT852046 RXP852046 SHL852046 SRH852046 TBD852046 TKZ852046 TUV852046 UER852046 UON852046 UYJ852046 VIF852046 VSB852046 WBX852046 WLT852046 WVP852046 H917582 JD917582 SZ917582 ACV917582 AMR917582 AWN917582 BGJ917582 BQF917582 CAB917582 CJX917582 CTT917582 DDP917582 DNL917582 DXH917582 EHD917582 EQZ917582 FAV917582 FKR917582 FUN917582 GEJ917582 GOF917582 GYB917582 HHX917582 HRT917582 IBP917582 ILL917582 IVH917582 JFD917582 JOZ917582 JYV917582 KIR917582 KSN917582 LCJ917582 LMF917582 LWB917582 MFX917582 MPT917582 MZP917582 NJL917582 NTH917582 ODD917582 OMZ917582 OWV917582 PGR917582 PQN917582 QAJ917582 QKF917582 QUB917582 RDX917582 RNT917582 RXP917582 SHL917582 SRH917582 TBD917582 TKZ917582 TUV917582 UER917582 UON917582 UYJ917582 VIF917582 VSB917582 WBX917582 WLT917582 WVP917582 H983118 JD983118 SZ983118 ACV983118 AMR983118 AWN983118 BGJ983118 BQF983118 CAB983118 CJX983118 CTT983118 DDP983118 DNL983118 DXH983118 EHD983118 EQZ983118 FAV983118 FKR983118 FUN983118 GEJ983118 GOF983118 GYB983118 HHX983118 HRT983118 IBP983118 ILL983118 IVH983118 JFD983118 JOZ983118 JYV983118 KIR983118 KSN983118 LCJ983118 LMF983118 LWB983118 MFX983118 MPT983118 MZP983118 NJL983118 NTH983118 ODD983118 OMZ983118 OWV983118 PGR983118 PQN983118 QAJ983118 QKF983118 QUB983118 RDX983118 RNT983118 RXP983118 SHL983118 SRH983118 TBD983118 TKZ983118 TUV983118 UER983118 UON983118 UYJ983118 VIF983118 VSB983118 WBX983118 WLT983118 WVP983118 L78 JH78 TD78 ACZ78 AMV78 AWR78 BGN78 BQJ78 CAF78 CKB78 CTX78 DDT78 DNP78 DXL78 EHH78 ERD78 FAZ78 FKV78 FUR78 GEN78 GOJ78 GYF78 HIB78 HRX78 IBT78 ILP78 IVL78 JFH78 JPD78 JYZ78 KIV78 KSR78 LCN78 LMJ78 LWF78 MGB78 MPX78 MZT78 NJP78 NTL78 ODH78 OND78 OWZ78 PGV78 PQR78 QAN78 QKJ78 QUF78 REB78 RNX78 RXT78 SHP78 SRL78 TBH78 TLD78 TUZ78 UEV78 UOR78 UYN78 VIJ78 VSF78 WCB78 WLX78 WVT78 L65614 JH65614 TD65614 ACZ65614 AMV65614 AWR65614 BGN65614 BQJ65614 CAF65614 CKB65614 CTX65614 DDT65614 DNP65614 DXL65614 EHH65614 ERD65614 FAZ65614 FKV65614 FUR65614 GEN65614 GOJ65614 GYF65614 HIB65614 HRX65614 IBT65614 ILP65614 IVL65614 JFH65614 JPD65614 JYZ65614 KIV65614 KSR65614 LCN65614 LMJ65614 LWF65614 MGB65614 MPX65614 MZT65614 NJP65614 NTL65614 ODH65614 OND65614 OWZ65614 PGV65614 PQR65614 QAN65614 QKJ65614 QUF65614 REB65614 RNX65614 RXT65614 SHP65614 SRL65614 TBH65614 TLD65614 TUZ65614 UEV65614 UOR65614 UYN65614 VIJ65614 VSF65614 WCB65614 WLX65614 WVT65614 L131150 JH131150 TD131150 ACZ131150 AMV131150 AWR131150 BGN131150 BQJ131150 CAF131150 CKB131150 CTX131150 DDT131150 DNP131150 DXL131150 EHH131150 ERD131150 FAZ131150 FKV131150 FUR131150 GEN131150 GOJ131150 GYF131150 HIB131150 HRX131150 IBT131150 ILP131150 IVL131150 JFH131150 JPD131150 JYZ131150 KIV131150 KSR131150 LCN131150 LMJ131150 LWF131150 MGB131150 MPX131150 MZT131150 NJP131150 NTL131150 ODH131150 OND131150 OWZ131150 PGV131150 PQR131150 QAN131150 QKJ131150 QUF131150 REB131150 RNX131150 RXT131150 SHP131150 SRL131150 TBH131150 TLD131150 TUZ131150 UEV131150 UOR131150 UYN131150 VIJ131150 VSF131150 WCB131150 WLX131150 WVT131150 L196686 JH196686 TD196686 ACZ196686 AMV196686 AWR196686 BGN196686 BQJ196686 CAF196686 CKB196686 CTX196686 DDT196686 DNP196686 DXL196686 EHH196686 ERD196686 FAZ196686 FKV196686 FUR196686 GEN196686 GOJ196686 GYF196686 HIB196686 HRX196686 IBT196686 ILP196686 IVL196686 JFH196686 JPD196686 JYZ196686 KIV196686 KSR196686 LCN196686 LMJ196686 LWF196686 MGB196686 MPX196686 MZT196686 NJP196686 NTL196686 ODH196686 OND196686 OWZ196686 PGV196686 PQR196686 QAN196686 QKJ196686 QUF196686 REB196686 RNX196686 RXT196686 SHP196686 SRL196686 TBH196686 TLD196686 TUZ196686 UEV196686 UOR196686 UYN196686 VIJ196686 VSF196686 WCB196686 WLX196686 WVT196686 L262222 JH262222 TD262222 ACZ262222 AMV262222 AWR262222 BGN262222 BQJ262222 CAF262222 CKB262222 CTX262222 DDT262222 DNP262222 DXL262222 EHH262222 ERD262222 FAZ262222 FKV262222 FUR262222 GEN262222 GOJ262222 GYF262222 HIB262222 HRX262222 IBT262222 ILP262222 IVL262222 JFH262222 JPD262222 JYZ262222 KIV262222 KSR262222 LCN262222 LMJ262222 LWF262222 MGB262222 MPX262222 MZT262222 NJP262222 NTL262222 ODH262222 OND262222 OWZ262222 PGV262222 PQR262222 QAN262222 QKJ262222 QUF262222 REB262222 RNX262222 RXT262222 SHP262222 SRL262222 TBH262222 TLD262222 TUZ262222 UEV262222 UOR262222 UYN262222 VIJ262222 VSF262222 WCB262222 WLX262222 WVT262222 L327758 JH327758 TD327758 ACZ327758 AMV327758 AWR327758 BGN327758 BQJ327758 CAF327758 CKB327758 CTX327758 DDT327758 DNP327758 DXL327758 EHH327758 ERD327758 FAZ327758 FKV327758 FUR327758 GEN327758 GOJ327758 GYF327758 HIB327758 HRX327758 IBT327758 ILP327758 IVL327758 JFH327758 JPD327758 JYZ327758 KIV327758 KSR327758 LCN327758 LMJ327758 LWF327758 MGB327758 MPX327758 MZT327758 NJP327758 NTL327758 ODH327758 OND327758 OWZ327758 PGV327758 PQR327758 QAN327758 QKJ327758 QUF327758 REB327758 RNX327758 RXT327758 SHP327758 SRL327758 TBH327758 TLD327758 TUZ327758 UEV327758 UOR327758 UYN327758 VIJ327758 VSF327758 WCB327758 WLX327758 WVT327758 L393294 JH393294 TD393294 ACZ393294 AMV393294 AWR393294 BGN393294 BQJ393294 CAF393294 CKB393294 CTX393294 DDT393294 DNP393294 DXL393294 EHH393294 ERD393294 FAZ393294 FKV393294 FUR393294 GEN393294 GOJ393294 GYF393294 HIB393294 HRX393294 IBT393294 ILP393294 IVL393294 JFH393294 JPD393294 JYZ393294 KIV393294 KSR393294 LCN393294 LMJ393294 LWF393294 MGB393294 MPX393294 MZT393294 NJP393294 NTL393294 ODH393294 OND393294 OWZ393294 PGV393294 PQR393294 QAN393294 QKJ393294 QUF393294 REB393294 RNX393294 RXT393294 SHP393294 SRL393294 TBH393294 TLD393294 TUZ393294 UEV393294 UOR393294 UYN393294 VIJ393294 VSF393294 WCB393294 WLX393294 WVT393294 L458830 JH458830 TD458830 ACZ458830 AMV458830 AWR458830 BGN458830 BQJ458830 CAF458830 CKB458830 CTX458830 DDT458830 DNP458830 DXL458830 EHH458830 ERD458830 FAZ458830 FKV458830 FUR458830 GEN458830 GOJ458830 GYF458830 HIB458830 HRX458830 IBT458830 ILP458830 IVL458830 JFH458830 JPD458830 JYZ458830 KIV458830 KSR458830 LCN458830 LMJ458830 LWF458830 MGB458830 MPX458830 MZT458830 NJP458830 NTL458830 ODH458830 OND458830 OWZ458830 PGV458830 PQR458830 QAN458830 QKJ458830 QUF458830 REB458830 RNX458830 RXT458830 SHP458830 SRL458830 TBH458830 TLD458830 TUZ458830 UEV458830 UOR458830 UYN458830 VIJ458830 VSF458830 WCB458830 WLX458830 WVT458830 L524366 JH524366 TD524366 ACZ524366 AMV524366 AWR524366 BGN524366 BQJ524366 CAF524366 CKB524366 CTX524366 DDT524366 DNP524366 DXL524366 EHH524366 ERD524366 FAZ524366 FKV524366 FUR524366 GEN524366 GOJ524366 GYF524366 HIB524366 HRX524366 IBT524366 ILP524366 IVL524366 JFH524366 JPD524366 JYZ524366 KIV524366 KSR524366 LCN524366 LMJ524366 LWF524366 MGB524366 MPX524366 MZT524366 NJP524366 NTL524366 ODH524366 OND524366 OWZ524366 PGV524366 PQR524366 QAN524366 QKJ524366 QUF524366 REB524366 RNX524366 RXT524366 SHP524366 SRL524366 TBH524366 TLD524366 TUZ524366 UEV524366 UOR524366 UYN524366 VIJ524366 VSF524366 WCB524366 WLX524366 WVT524366 L589902 JH589902 TD589902 ACZ589902 AMV589902 AWR589902 BGN589902 BQJ589902 CAF589902 CKB589902 CTX589902 DDT589902 DNP589902 DXL589902 EHH589902 ERD589902 FAZ589902 FKV589902 FUR589902 GEN589902 GOJ589902 GYF589902 HIB589902 HRX589902 IBT589902 ILP589902 IVL589902 JFH589902 JPD589902 JYZ589902 KIV589902 KSR589902 LCN589902 LMJ589902 LWF589902 MGB589902 MPX589902 MZT589902 NJP589902 NTL589902 ODH589902 OND589902 OWZ589902 PGV589902 PQR589902 QAN589902 QKJ589902 QUF589902 REB589902 RNX589902 RXT589902 SHP589902 SRL589902 TBH589902 TLD589902 TUZ589902 UEV589902 UOR589902 UYN589902 VIJ589902 VSF589902 WCB589902 WLX589902 WVT589902 L655438 JH655438 TD655438 ACZ655438 AMV655438 AWR655438 BGN655438 BQJ655438 CAF655438 CKB655438 CTX655438 DDT655438 DNP655438 DXL655438 EHH655438 ERD655438 FAZ655438 FKV655438 FUR655438 GEN655438 GOJ655438 GYF655438 HIB655438 HRX655438 IBT655438 ILP655438 IVL655438 JFH655438 JPD655438 JYZ655438 KIV655438 KSR655438 LCN655438 LMJ655438 LWF655438 MGB655438 MPX655438 MZT655438 NJP655438 NTL655438 ODH655438 OND655438 OWZ655438 PGV655438 PQR655438 QAN655438 QKJ655438 QUF655438 REB655438 RNX655438 RXT655438 SHP655438 SRL655438 TBH655438 TLD655438 TUZ655438 UEV655438 UOR655438 UYN655438 VIJ655438 VSF655438 WCB655438 WLX655438 WVT655438 L720974 JH720974 TD720974 ACZ720974 AMV720974 AWR720974 BGN720974 BQJ720974 CAF720974 CKB720974 CTX720974 DDT720974 DNP720974 DXL720974 EHH720974 ERD720974 FAZ720974 FKV720974 FUR720974 GEN720974 GOJ720974 GYF720974 HIB720974 HRX720974 IBT720974 ILP720974 IVL720974 JFH720974 JPD720974 JYZ720974 KIV720974 KSR720974 LCN720974 LMJ720974 LWF720974 MGB720974 MPX720974 MZT720974 NJP720974 NTL720974 ODH720974 OND720974 OWZ720974 PGV720974 PQR720974 QAN720974 QKJ720974 QUF720974 REB720974 RNX720974 RXT720974 SHP720974 SRL720974 TBH720974 TLD720974 TUZ720974 UEV720974 UOR720974 UYN720974 VIJ720974 VSF720974 WCB720974 WLX720974 WVT720974 L786510 JH786510 TD786510 ACZ786510 AMV786510 AWR786510 BGN786510 BQJ786510 CAF786510 CKB786510 CTX786510 DDT786510 DNP786510 DXL786510 EHH786510 ERD786510 FAZ786510 FKV786510 FUR786510 GEN786510 GOJ786510 GYF786510 HIB786510 HRX786510 IBT786510 ILP786510 IVL786510 JFH786510 JPD786510 JYZ786510 KIV786510 KSR786510 LCN786510 LMJ786510 LWF786510 MGB786510 MPX786510 MZT786510 NJP786510 NTL786510 ODH786510 OND786510 OWZ786510 PGV786510 PQR786510 QAN786510 QKJ786510 QUF786510 REB786510 RNX786510 RXT786510 SHP786510 SRL786510 TBH786510 TLD786510 TUZ786510 UEV786510 UOR786510 UYN786510 VIJ786510 VSF786510 WCB786510 WLX786510 WVT786510 L852046 JH852046 TD852046 ACZ852046 AMV852046 AWR852046 BGN852046 BQJ852046 CAF852046 CKB852046 CTX852046 DDT852046 DNP852046 DXL852046 EHH852046 ERD852046 FAZ852046 FKV852046 FUR852046 GEN852046 GOJ852046 GYF852046 HIB852046 HRX852046 IBT852046 ILP852046 IVL852046 JFH852046 JPD852046 JYZ852046 KIV852046 KSR852046 LCN852046 LMJ852046 LWF852046 MGB852046 MPX852046 MZT852046 NJP852046 NTL852046 ODH852046 OND852046 OWZ852046 PGV852046 PQR852046 QAN852046 QKJ852046 QUF852046 REB852046 RNX852046 RXT852046 SHP852046 SRL852046 TBH852046 TLD852046 TUZ852046 UEV852046 UOR852046 UYN852046 VIJ852046 VSF852046 WCB852046 WLX852046 WVT852046 L917582 JH917582 TD917582 ACZ917582 AMV917582 AWR917582 BGN917582 BQJ917582 CAF917582 CKB917582 CTX917582 DDT917582 DNP917582 DXL917582 EHH917582 ERD917582 FAZ917582 FKV917582 FUR917582 GEN917582 GOJ917582 GYF917582 HIB917582 HRX917582 IBT917582 ILP917582 IVL917582 JFH917582 JPD917582 JYZ917582 KIV917582 KSR917582 LCN917582 LMJ917582 LWF917582 MGB917582 MPX917582 MZT917582 NJP917582 NTL917582 ODH917582 OND917582 OWZ917582 PGV917582 PQR917582 QAN917582 QKJ917582 QUF917582 REB917582 RNX917582 RXT917582 SHP917582 SRL917582 TBH917582 TLD917582 TUZ917582 UEV917582 UOR917582 UYN917582 VIJ917582 VSF917582 WCB917582 WLX917582 WVT917582 L983118 JH983118 TD983118 ACZ983118 AMV983118 AWR983118 BGN983118 BQJ983118 CAF983118 CKB983118 CTX983118 DDT983118 DNP983118 DXL983118 EHH983118 ERD983118 FAZ983118 FKV983118 FUR983118 GEN983118 GOJ983118 GYF983118 HIB983118 HRX983118 IBT983118 ILP983118 IVL983118 JFH983118 JPD983118 JYZ983118 KIV983118 KSR983118 LCN983118 LMJ983118 LWF983118 MGB983118 MPX983118 MZT983118 NJP983118 NTL983118 ODH983118 OND983118 OWZ983118 PGV983118 PQR983118 QAN983118 QKJ983118 QUF983118 REB983118 RNX983118 RXT983118 SHP983118 SRL983118 TBH983118 TLD983118 TUZ983118 UEV983118 UOR983118 UYN983118 VIJ983118 VSF983118 WCB983118 WLX983118 WVT983118 L31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WVT31 L65567 JH65567 TD65567 ACZ65567 AMV65567 AWR65567 BGN65567 BQJ65567 CAF65567 CKB65567 CTX65567 DDT65567 DNP65567 DXL65567 EHH65567 ERD65567 FAZ65567 FKV65567 FUR65567 GEN65567 GOJ65567 GYF65567 HIB65567 HRX65567 IBT65567 ILP65567 IVL65567 JFH65567 JPD65567 JYZ65567 KIV65567 KSR65567 LCN65567 LMJ65567 LWF65567 MGB65567 MPX65567 MZT65567 NJP65567 NTL65567 ODH65567 OND65567 OWZ65567 PGV65567 PQR65567 QAN65567 QKJ65567 QUF65567 REB65567 RNX65567 RXT65567 SHP65567 SRL65567 TBH65567 TLD65567 TUZ65567 UEV65567 UOR65567 UYN65567 VIJ65567 VSF65567 WCB65567 WLX65567 WVT65567 L131103 JH131103 TD131103 ACZ131103 AMV131103 AWR131103 BGN131103 BQJ131103 CAF131103 CKB131103 CTX131103 DDT131103 DNP131103 DXL131103 EHH131103 ERD131103 FAZ131103 FKV131103 FUR131103 GEN131103 GOJ131103 GYF131103 HIB131103 HRX131103 IBT131103 ILP131103 IVL131103 JFH131103 JPD131103 JYZ131103 KIV131103 KSR131103 LCN131103 LMJ131103 LWF131103 MGB131103 MPX131103 MZT131103 NJP131103 NTL131103 ODH131103 OND131103 OWZ131103 PGV131103 PQR131103 QAN131103 QKJ131103 QUF131103 REB131103 RNX131103 RXT131103 SHP131103 SRL131103 TBH131103 TLD131103 TUZ131103 UEV131103 UOR131103 UYN131103 VIJ131103 VSF131103 WCB131103 WLX131103 WVT131103 L196639 JH196639 TD196639 ACZ196639 AMV196639 AWR196639 BGN196639 BQJ196639 CAF196639 CKB196639 CTX196639 DDT196639 DNP196639 DXL196639 EHH196639 ERD196639 FAZ196639 FKV196639 FUR196639 GEN196639 GOJ196639 GYF196639 HIB196639 HRX196639 IBT196639 ILP196639 IVL196639 JFH196639 JPD196639 JYZ196639 KIV196639 KSR196639 LCN196639 LMJ196639 LWF196639 MGB196639 MPX196639 MZT196639 NJP196639 NTL196639 ODH196639 OND196639 OWZ196639 PGV196639 PQR196639 QAN196639 QKJ196639 QUF196639 REB196639 RNX196639 RXT196639 SHP196639 SRL196639 TBH196639 TLD196639 TUZ196639 UEV196639 UOR196639 UYN196639 VIJ196639 VSF196639 WCB196639 WLX196639 WVT196639 L262175 JH262175 TD262175 ACZ262175 AMV262175 AWR262175 BGN262175 BQJ262175 CAF262175 CKB262175 CTX262175 DDT262175 DNP262175 DXL262175 EHH262175 ERD262175 FAZ262175 FKV262175 FUR262175 GEN262175 GOJ262175 GYF262175 HIB262175 HRX262175 IBT262175 ILP262175 IVL262175 JFH262175 JPD262175 JYZ262175 KIV262175 KSR262175 LCN262175 LMJ262175 LWF262175 MGB262175 MPX262175 MZT262175 NJP262175 NTL262175 ODH262175 OND262175 OWZ262175 PGV262175 PQR262175 QAN262175 QKJ262175 QUF262175 REB262175 RNX262175 RXT262175 SHP262175 SRL262175 TBH262175 TLD262175 TUZ262175 UEV262175 UOR262175 UYN262175 VIJ262175 VSF262175 WCB262175 WLX262175 WVT262175 L327711 JH327711 TD327711 ACZ327711 AMV327711 AWR327711 BGN327711 BQJ327711 CAF327711 CKB327711 CTX327711 DDT327711 DNP327711 DXL327711 EHH327711 ERD327711 FAZ327711 FKV327711 FUR327711 GEN327711 GOJ327711 GYF327711 HIB327711 HRX327711 IBT327711 ILP327711 IVL327711 JFH327711 JPD327711 JYZ327711 KIV327711 KSR327711 LCN327711 LMJ327711 LWF327711 MGB327711 MPX327711 MZT327711 NJP327711 NTL327711 ODH327711 OND327711 OWZ327711 PGV327711 PQR327711 QAN327711 QKJ327711 QUF327711 REB327711 RNX327711 RXT327711 SHP327711 SRL327711 TBH327711 TLD327711 TUZ327711 UEV327711 UOR327711 UYN327711 VIJ327711 VSF327711 WCB327711 WLX327711 WVT327711 L393247 JH393247 TD393247 ACZ393247 AMV393247 AWR393247 BGN393247 BQJ393247 CAF393247 CKB393247 CTX393247 DDT393247 DNP393247 DXL393247 EHH393247 ERD393247 FAZ393247 FKV393247 FUR393247 GEN393247 GOJ393247 GYF393247 HIB393247 HRX393247 IBT393247 ILP393247 IVL393247 JFH393247 JPD393247 JYZ393247 KIV393247 KSR393247 LCN393247 LMJ393247 LWF393247 MGB393247 MPX393247 MZT393247 NJP393247 NTL393247 ODH393247 OND393247 OWZ393247 PGV393247 PQR393247 QAN393247 QKJ393247 QUF393247 REB393247 RNX393247 RXT393247 SHP393247 SRL393247 TBH393247 TLD393247 TUZ393247 UEV393247 UOR393247 UYN393247 VIJ393247 VSF393247 WCB393247 WLX393247 WVT393247 L458783 JH458783 TD458783 ACZ458783 AMV458783 AWR458783 BGN458783 BQJ458783 CAF458783 CKB458783 CTX458783 DDT458783 DNP458783 DXL458783 EHH458783 ERD458783 FAZ458783 FKV458783 FUR458783 GEN458783 GOJ458783 GYF458783 HIB458783 HRX458783 IBT458783 ILP458783 IVL458783 JFH458783 JPD458783 JYZ458783 KIV458783 KSR458783 LCN458783 LMJ458783 LWF458783 MGB458783 MPX458783 MZT458783 NJP458783 NTL458783 ODH458783 OND458783 OWZ458783 PGV458783 PQR458783 QAN458783 QKJ458783 QUF458783 REB458783 RNX458783 RXT458783 SHP458783 SRL458783 TBH458783 TLD458783 TUZ458783 UEV458783 UOR458783 UYN458783 VIJ458783 VSF458783 WCB458783 WLX458783 WVT458783 L524319 JH524319 TD524319 ACZ524319 AMV524319 AWR524319 BGN524319 BQJ524319 CAF524319 CKB524319 CTX524319 DDT524319 DNP524319 DXL524319 EHH524319 ERD524319 FAZ524319 FKV524319 FUR524319 GEN524319 GOJ524319 GYF524319 HIB524319 HRX524319 IBT524319 ILP524319 IVL524319 JFH524319 JPD524319 JYZ524319 KIV524319 KSR524319 LCN524319 LMJ524319 LWF524319 MGB524319 MPX524319 MZT524319 NJP524319 NTL524319 ODH524319 OND524319 OWZ524319 PGV524319 PQR524319 QAN524319 QKJ524319 QUF524319 REB524319 RNX524319 RXT524319 SHP524319 SRL524319 TBH524319 TLD524319 TUZ524319 UEV524319 UOR524319 UYN524319 VIJ524319 VSF524319 WCB524319 WLX524319 WVT524319 L589855 JH589855 TD589855 ACZ589855 AMV589855 AWR589855 BGN589855 BQJ589855 CAF589855 CKB589855 CTX589855 DDT589855 DNP589855 DXL589855 EHH589855 ERD589855 FAZ589855 FKV589855 FUR589855 GEN589855 GOJ589855 GYF589855 HIB589855 HRX589855 IBT589855 ILP589855 IVL589855 JFH589855 JPD589855 JYZ589855 KIV589855 KSR589855 LCN589855 LMJ589855 LWF589855 MGB589855 MPX589855 MZT589855 NJP589855 NTL589855 ODH589855 OND589855 OWZ589855 PGV589855 PQR589855 QAN589855 QKJ589855 QUF589855 REB589855 RNX589855 RXT589855 SHP589855 SRL589855 TBH589855 TLD589855 TUZ589855 UEV589855 UOR589855 UYN589855 VIJ589855 VSF589855 WCB589855 WLX589855 WVT589855 L655391 JH655391 TD655391 ACZ655391 AMV655391 AWR655391 BGN655391 BQJ655391 CAF655391 CKB655391 CTX655391 DDT655391 DNP655391 DXL655391 EHH655391 ERD655391 FAZ655391 FKV655391 FUR655391 GEN655391 GOJ655391 GYF655391 HIB655391 HRX655391 IBT655391 ILP655391 IVL655391 JFH655391 JPD655391 JYZ655391 KIV655391 KSR655391 LCN655391 LMJ655391 LWF655391 MGB655391 MPX655391 MZT655391 NJP655391 NTL655391 ODH655391 OND655391 OWZ655391 PGV655391 PQR655391 QAN655391 QKJ655391 QUF655391 REB655391 RNX655391 RXT655391 SHP655391 SRL655391 TBH655391 TLD655391 TUZ655391 UEV655391 UOR655391 UYN655391 VIJ655391 VSF655391 WCB655391 WLX655391 WVT655391 L720927 JH720927 TD720927 ACZ720927 AMV720927 AWR720927 BGN720927 BQJ720927 CAF720927 CKB720927 CTX720927 DDT720927 DNP720927 DXL720927 EHH720927 ERD720927 FAZ720927 FKV720927 FUR720927 GEN720927 GOJ720927 GYF720927 HIB720927 HRX720927 IBT720927 ILP720927 IVL720927 JFH720927 JPD720927 JYZ720927 KIV720927 KSR720927 LCN720927 LMJ720927 LWF720927 MGB720927 MPX720927 MZT720927 NJP720927 NTL720927 ODH720927 OND720927 OWZ720927 PGV720927 PQR720927 QAN720927 QKJ720927 QUF720927 REB720927 RNX720927 RXT720927 SHP720927 SRL720927 TBH720927 TLD720927 TUZ720927 UEV720927 UOR720927 UYN720927 VIJ720927 VSF720927 WCB720927 WLX720927 WVT720927 L786463 JH786463 TD786463 ACZ786463 AMV786463 AWR786463 BGN786463 BQJ786463 CAF786463 CKB786463 CTX786463 DDT786463 DNP786463 DXL786463 EHH786463 ERD786463 FAZ786463 FKV786463 FUR786463 GEN786463 GOJ786463 GYF786463 HIB786463 HRX786463 IBT786463 ILP786463 IVL786463 JFH786463 JPD786463 JYZ786463 KIV786463 KSR786463 LCN786463 LMJ786463 LWF786463 MGB786463 MPX786463 MZT786463 NJP786463 NTL786463 ODH786463 OND786463 OWZ786463 PGV786463 PQR786463 QAN786463 QKJ786463 QUF786463 REB786463 RNX786463 RXT786463 SHP786463 SRL786463 TBH786463 TLD786463 TUZ786463 UEV786463 UOR786463 UYN786463 VIJ786463 VSF786463 WCB786463 WLX786463 WVT786463 L851999 JH851999 TD851999 ACZ851999 AMV851999 AWR851999 BGN851999 BQJ851999 CAF851999 CKB851999 CTX851999 DDT851999 DNP851999 DXL851999 EHH851999 ERD851999 FAZ851999 FKV851999 FUR851999 GEN851999 GOJ851999 GYF851999 HIB851999 HRX851999 IBT851999 ILP851999 IVL851999 JFH851999 JPD851999 JYZ851999 KIV851999 KSR851999 LCN851999 LMJ851999 LWF851999 MGB851999 MPX851999 MZT851999 NJP851999 NTL851999 ODH851999 OND851999 OWZ851999 PGV851999 PQR851999 QAN851999 QKJ851999 QUF851999 REB851999 RNX851999 RXT851999 SHP851999 SRL851999 TBH851999 TLD851999 TUZ851999 UEV851999 UOR851999 UYN851999 VIJ851999 VSF851999 WCB851999 WLX851999 WVT851999 L917535 JH917535 TD917535 ACZ917535 AMV917535 AWR917535 BGN917535 BQJ917535 CAF917535 CKB917535 CTX917535 DDT917535 DNP917535 DXL917535 EHH917535 ERD917535 FAZ917535 FKV917535 FUR917535 GEN917535 GOJ917535 GYF917535 HIB917535 HRX917535 IBT917535 ILP917535 IVL917535 JFH917535 JPD917535 JYZ917535 KIV917535 KSR917535 LCN917535 LMJ917535 LWF917535 MGB917535 MPX917535 MZT917535 NJP917535 NTL917535 ODH917535 OND917535 OWZ917535 PGV917535 PQR917535 QAN917535 QKJ917535 QUF917535 REB917535 RNX917535 RXT917535 SHP917535 SRL917535 TBH917535 TLD917535 TUZ917535 UEV917535 UOR917535 UYN917535 VIJ917535 VSF917535 WCB917535 WLX917535 WVT917535 L983071 JH983071 TD983071 ACZ983071 AMV983071 AWR983071 BGN983071 BQJ983071 CAF983071 CKB983071 CTX983071 DDT983071 DNP983071 DXL983071 EHH983071 ERD983071 FAZ983071 FKV983071 FUR983071 GEN983071 GOJ983071 GYF983071 HIB983071 HRX983071 IBT983071 ILP983071 IVL983071 JFH983071 JPD983071 JYZ983071 KIV983071 KSR983071 LCN983071 LMJ983071 LWF983071 MGB983071 MPX983071 MZT983071 NJP983071 NTL983071 ODH983071 OND983071 OWZ983071 PGV983071 PQR983071 QAN983071 QKJ983071 QUF983071 REB983071 RNX983071 RXT983071 SHP983071 SRL983071 TBH983071 TLD983071 TUZ983071 UEV983071 UOR983071 UYN983071 VIJ983071 VSF983071 WCB983071 WLX983071 WVT983071 H69 JD69 SZ69 ACV69 AMR69 AWN69 BGJ69 BQF69 CAB69 CJX69 CTT69 DDP69 DNL69 DXH69 EHD69 EQZ69 FAV69 FKR69 FUN69 GEJ69 GOF69 GYB69 HHX69 HRT69 IBP69 ILL69 IVH69 JFD69 JOZ69 JYV69 KIR69 KSN69 LCJ69 LMF69 LWB69 MFX69 MPT69 MZP69 NJL69 NTH69 ODD69 OMZ69 OWV69 PGR69 PQN69 QAJ69 QKF69 QUB69 RDX69 RNT69 RXP69 SHL69 SRH69 TBD69 TKZ69 TUV69 UER69 UON69 UYJ69 VIF69 VSB69 WBX69 WLT69 WVP69 H65605 JD65605 SZ65605 ACV65605 AMR65605 AWN65605 BGJ65605 BQF65605 CAB65605 CJX65605 CTT65605 DDP65605 DNL65605 DXH65605 EHD65605 EQZ65605 FAV65605 FKR65605 FUN65605 GEJ65605 GOF65605 GYB65605 HHX65605 HRT65605 IBP65605 ILL65605 IVH65605 JFD65605 JOZ65605 JYV65605 KIR65605 KSN65605 LCJ65605 LMF65605 LWB65605 MFX65605 MPT65605 MZP65605 NJL65605 NTH65605 ODD65605 OMZ65605 OWV65605 PGR65605 PQN65605 QAJ65605 QKF65605 QUB65605 RDX65605 RNT65605 RXP65605 SHL65605 SRH65605 TBD65605 TKZ65605 TUV65605 UER65605 UON65605 UYJ65605 VIF65605 VSB65605 WBX65605 WLT65605 WVP65605 H131141 JD131141 SZ131141 ACV131141 AMR131141 AWN131141 BGJ131141 BQF131141 CAB131141 CJX131141 CTT131141 DDP131141 DNL131141 DXH131141 EHD131141 EQZ131141 FAV131141 FKR131141 FUN131141 GEJ131141 GOF131141 GYB131141 HHX131141 HRT131141 IBP131141 ILL131141 IVH131141 JFD131141 JOZ131141 JYV131141 KIR131141 KSN131141 LCJ131141 LMF131141 LWB131141 MFX131141 MPT131141 MZP131141 NJL131141 NTH131141 ODD131141 OMZ131141 OWV131141 PGR131141 PQN131141 QAJ131141 QKF131141 QUB131141 RDX131141 RNT131141 RXP131141 SHL131141 SRH131141 TBD131141 TKZ131141 TUV131141 UER131141 UON131141 UYJ131141 VIF131141 VSB131141 WBX131141 WLT131141 WVP131141 H196677 JD196677 SZ196677 ACV196677 AMR196677 AWN196677 BGJ196677 BQF196677 CAB196677 CJX196677 CTT196677 DDP196677 DNL196677 DXH196677 EHD196677 EQZ196677 FAV196677 FKR196677 FUN196677 GEJ196677 GOF196677 GYB196677 HHX196677 HRT196677 IBP196677 ILL196677 IVH196677 JFD196677 JOZ196677 JYV196677 KIR196677 KSN196677 LCJ196677 LMF196677 LWB196677 MFX196677 MPT196677 MZP196677 NJL196677 NTH196677 ODD196677 OMZ196677 OWV196677 PGR196677 PQN196677 QAJ196677 QKF196677 QUB196677 RDX196677 RNT196677 RXP196677 SHL196677 SRH196677 TBD196677 TKZ196677 TUV196677 UER196677 UON196677 UYJ196677 VIF196677 VSB196677 WBX196677 WLT196677 WVP196677 H262213 JD262213 SZ262213 ACV262213 AMR262213 AWN262213 BGJ262213 BQF262213 CAB262213 CJX262213 CTT262213 DDP262213 DNL262213 DXH262213 EHD262213 EQZ262213 FAV262213 FKR262213 FUN262213 GEJ262213 GOF262213 GYB262213 HHX262213 HRT262213 IBP262213 ILL262213 IVH262213 JFD262213 JOZ262213 JYV262213 KIR262213 KSN262213 LCJ262213 LMF262213 LWB262213 MFX262213 MPT262213 MZP262213 NJL262213 NTH262213 ODD262213 OMZ262213 OWV262213 PGR262213 PQN262213 QAJ262213 QKF262213 QUB262213 RDX262213 RNT262213 RXP262213 SHL262213 SRH262213 TBD262213 TKZ262213 TUV262213 UER262213 UON262213 UYJ262213 VIF262213 VSB262213 WBX262213 WLT262213 WVP262213 H327749 JD327749 SZ327749 ACV327749 AMR327749 AWN327749 BGJ327749 BQF327749 CAB327749 CJX327749 CTT327749 DDP327749 DNL327749 DXH327749 EHD327749 EQZ327749 FAV327749 FKR327749 FUN327749 GEJ327749 GOF327749 GYB327749 HHX327749 HRT327749 IBP327749 ILL327749 IVH327749 JFD327749 JOZ327749 JYV327749 KIR327749 KSN327749 LCJ327749 LMF327749 LWB327749 MFX327749 MPT327749 MZP327749 NJL327749 NTH327749 ODD327749 OMZ327749 OWV327749 PGR327749 PQN327749 QAJ327749 QKF327749 QUB327749 RDX327749 RNT327749 RXP327749 SHL327749 SRH327749 TBD327749 TKZ327749 TUV327749 UER327749 UON327749 UYJ327749 VIF327749 VSB327749 WBX327749 WLT327749 WVP327749 H393285 JD393285 SZ393285 ACV393285 AMR393285 AWN393285 BGJ393285 BQF393285 CAB393285 CJX393285 CTT393285 DDP393285 DNL393285 DXH393285 EHD393285 EQZ393285 FAV393285 FKR393285 FUN393285 GEJ393285 GOF393285 GYB393285 HHX393285 HRT393285 IBP393285 ILL393285 IVH393285 JFD393285 JOZ393285 JYV393285 KIR393285 KSN393285 LCJ393285 LMF393285 LWB393285 MFX393285 MPT393285 MZP393285 NJL393285 NTH393285 ODD393285 OMZ393285 OWV393285 PGR393285 PQN393285 QAJ393285 QKF393285 QUB393285 RDX393285 RNT393285 RXP393285 SHL393285 SRH393285 TBD393285 TKZ393285 TUV393285 UER393285 UON393285 UYJ393285 VIF393285 VSB393285 WBX393285 WLT393285 WVP393285 H458821 JD458821 SZ458821 ACV458821 AMR458821 AWN458821 BGJ458821 BQF458821 CAB458821 CJX458821 CTT458821 DDP458821 DNL458821 DXH458821 EHD458821 EQZ458821 FAV458821 FKR458821 FUN458821 GEJ458821 GOF458821 GYB458821 HHX458821 HRT458821 IBP458821 ILL458821 IVH458821 JFD458821 JOZ458821 JYV458821 KIR458821 KSN458821 LCJ458821 LMF458821 LWB458821 MFX458821 MPT458821 MZP458821 NJL458821 NTH458821 ODD458821 OMZ458821 OWV458821 PGR458821 PQN458821 QAJ458821 QKF458821 QUB458821 RDX458821 RNT458821 RXP458821 SHL458821 SRH458821 TBD458821 TKZ458821 TUV458821 UER458821 UON458821 UYJ458821 VIF458821 VSB458821 WBX458821 WLT458821 WVP458821 H524357 JD524357 SZ524357 ACV524357 AMR524357 AWN524357 BGJ524357 BQF524357 CAB524357 CJX524357 CTT524357 DDP524357 DNL524357 DXH524357 EHD524357 EQZ524357 FAV524357 FKR524357 FUN524357 GEJ524357 GOF524357 GYB524357 HHX524357 HRT524357 IBP524357 ILL524357 IVH524357 JFD524357 JOZ524357 JYV524357 KIR524357 KSN524357 LCJ524357 LMF524357 LWB524357 MFX524357 MPT524357 MZP524357 NJL524357 NTH524357 ODD524357 OMZ524357 OWV524357 PGR524357 PQN524357 QAJ524357 QKF524357 QUB524357 RDX524357 RNT524357 RXP524357 SHL524357 SRH524357 TBD524357 TKZ524357 TUV524357 UER524357 UON524357 UYJ524357 VIF524357 VSB524357 WBX524357 WLT524357 WVP524357 H589893 JD589893 SZ589893 ACV589893 AMR589893 AWN589893 BGJ589893 BQF589893 CAB589893 CJX589893 CTT589893 DDP589893 DNL589893 DXH589893 EHD589893 EQZ589893 FAV589893 FKR589893 FUN589893 GEJ589893 GOF589893 GYB589893 HHX589893 HRT589893 IBP589893 ILL589893 IVH589893 JFD589893 JOZ589893 JYV589893 KIR589893 KSN589893 LCJ589893 LMF589893 LWB589893 MFX589893 MPT589893 MZP589893 NJL589893 NTH589893 ODD589893 OMZ589893 OWV589893 PGR589893 PQN589893 QAJ589893 QKF589893 QUB589893 RDX589893 RNT589893 RXP589893 SHL589893 SRH589893 TBD589893 TKZ589893 TUV589893 UER589893 UON589893 UYJ589893 VIF589893 VSB589893 WBX589893 WLT589893 WVP589893 H655429 JD655429 SZ655429 ACV655429 AMR655429 AWN655429 BGJ655429 BQF655429 CAB655429 CJX655429 CTT655429 DDP655429 DNL655429 DXH655429 EHD655429 EQZ655429 FAV655429 FKR655429 FUN655429 GEJ655429 GOF655429 GYB655429 HHX655429 HRT655429 IBP655429 ILL655429 IVH655429 JFD655429 JOZ655429 JYV655429 KIR655429 KSN655429 LCJ655429 LMF655429 LWB655429 MFX655429 MPT655429 MZP655429 NJL655429 NTH655429 ODD655429 OMZ655429 OWV655429 PGR655429 PQN655429 QAJ655429 QKF655429 QUB655429 RDX655429 RNT655429 RXP655429 SHL655429 SRH655429 TBD655429 TKZ655429 TUV655429 UER655429 UON655429 UYJ655429 VIF655429 VSB655429 WBX655429 WLT655429 WVP655429 H720965 JD720965 SZ720965 ACV720965 AMR720965 AWN720965 BGJ720965 BQF720965 CAB720965 CJX720965 CTT720965 DDP720965 DNL720965 DXH720965 EHD720965 EQZ720965 FAV720965 FKR720965 FUN720965 GEJ720965 GOF720965 GYB720965 HHX720965 HRT720965 IBP720965 ILL720965 IVH720965 JFD720965 JOZ720965 JYV720965 KIR720965 KSN720965 LCJ720965 LMF720965 LWB720965 MFX720965 MPT720965 MZP720965 NJL720965 NTH720965 ODD720965 OMZ720965 OWV720965 PGR720965 PQN720965 QAJ720965 QKF720965 QUB720965 RDX720965 RNT720965 RXP720965 SHL720965 SRH720965 TBD720965 TKZ720965 TUV720965 UER720965 UON720965 UYJ720965 VIF720965 VSB720965 WBX720965 WLT720965 WVP720965 H786501 JD786501 SZ786501 ACV786501 AMR786501 AWN786501 BGJ786501 BQF786501 CAB786501 CJX786501 CTT786501 DDP786501 DNL786501 DXH786501 EHD786501 EQZ786501 FAV786501 FKR786501 FUN786501 GEJ786501 GOF786501 GYB786501 HHX786501 HRT786501 IBP786501 ILL786501 IVH786501 JFD786501 JOZ786501 JYV786501 KIR786501 KSN786501 LCJ786501 LMF786501 LWB786501 MFX786501 MPT786501 MZP786501 NJL786501 NTH786501 ODD786501 OMZ786501 OWV786501 PGR786501 PQN786501 QAJ786501 QKF786501 QUB786501 RDX786501 RNT786501 RXP786501 SHL786501 SRH786501 TBD786501 TKZ786501 TUV786501 UER786501 UON786501 UYJ786501 VIF786501 VSB786501 WBX786501 WLT786501 WVP786501 H852037 JD852037 SZ852037 ACV852037 AMR852037 AWN852037 BGJ852037 BQF852037 CAB852037 CJX852037 CTT852037 DDP852037 DNL852037 DXH852037 EHD852037 EQZ852037 FAV852037 FKR852037 FUN852037 GEJ852037 GOF852037 GYB852037 HHX852037 HRT852037 IBP852037 ILL852037 IVH852037 JFD852037 JOZ852037 JYV852037 KIR852037 KSN852037 LCJ852037 LMF852037 LWB852037 MFX852037 MPT852037 MZP852037 NJL852037 NTH852037 ODD852037 OMZ852037 OWV852037 PGR852037 PQN852037 QAJ852037 QKF852037 QUB852037 RDX852037 RNT852037 RXP852037 SHL852037 SRH852037 TBD852037 TKZ852037 TUV852037 UER852037 UON852037 UYJ852037 VIF852037 VSB852037 WBX852037 WLT852037 WVP852037 H917573 JD917573 SZ917573 ACV917573 AMR917573 AWN917573 BGJ917573 BQF917573 CAB917573 CJX917573 CTT917573 DDP917573 DNL917573 DXH917573 EHD917573 EQZ917573 FAV917573 FKR917573 FUN917573 GEJ917573 GOF917573 GYB917573 HHX917573 HRT917573 IBP917573 ILL917573 IVH917573 JFD917573 JOZ917573 JYV917573 KIR917573 KSN917573 LCJ917573 LMF917573 LWB917573 MFX917573 MPT917573 MZP917573 NJL917573 NTH917573 ODD917573 OMZ917573 OWV917573 PGR917573 PQN917573 QAJ917573 QKF917573 QUB917573 RDX917573 RNT917573 RXP917573 SHL917573 SRH917573 TBD917573 TKZ917573 TUV917573 UER917573 UON917573 UYJ917573 VIF917573 VSB917573 WBX917573 WLT917573 WVP917573 H983109 JD983109 SZ983109 ACV983109 AMR983109 AWN983109 BGJ983109 BQF983109 CAB983109 CJX983109 CTT983109 DDP983109 DNL983109 DXH983109 EHD983109 EQZ983109 FAV983109 FKR983109 FUN983109 GEJ983109 GOF983109 GYB983109 HHX983109 HRT983109 IBP983109 ILL983109 IVH983109 JFD983109 JOZ983109 JYV983109 KIR983109 KSN983109 LCJ983109 LMF983109 LWB983109 MFX983109 MPT983109 MZP983109 NJL983109 NTH983109 ODD983109 OMZ983109 OWV983109 PGR983109 PQN983109 QAJ983109 QKF983109 QUB983109 RDX983109 RNT983109 RXP983109 SHL983109 SRH983109 TBD983109 TKZ983109 TUV983109 UER983109 UON983109 UYJ983109 VIF983109 VSB983109 WBX983109 WLT983109 WVP983109 L69 JH69 TD69 ACZ69 AMV69 AWR69 BGN69 BQJ69 CAF69 CKB69 CTX69 DDT69 DNP69 DXL69 EHH69 ERD69 FAZ69 FKV69 FUR69 GEN69 GOJ69 GYF69 HIB69 HRX69 IBT69 ILP69 IVL69 JFH69 JPD69 JYZ69 KIV69 KSR69 LCN69 LMJ69 LWF69 MGB69 MPX69 MZT69 NJP69 NTL69 ODH69 OND69 OWZ69 PGV69 PQR69 QAN69 QKJ69 QUF69 REB69 RNX69 RXT69 SHP69 SRL69 TBH69 TLD69 TUZ69 UEV69 UOR69 UYN69 VIJ69 VSF69 WCB69 WLX69 WVT69 L65605 JH65605 TD65605 ACZ65605 AMV65605 AWR65605 BGN65605 BQJ65605 CAF65605 CKB65605 CTX65605 DDT65605 DNP65605 DXL65605 EHH65605 ERD65605 FAZ65605 FKV65605 FUR65605 GEN65605 GOJ65605 GYF65605 HIB65605 HRX65605 IBT65605 ILP65605 IVL65605 JFH65605 JPD65605 JYZ65605 KIV65605 KSR65605 LCN65605 LMJ65605 LWF65605 MGB65605 MPX65605 MZT65605 NJP65605 NTL65605 ODH65605 OND65605 OWZ65605 PGV65605 PQR65605 QAN65605 QKJ65605 QUF65605 REB65605 RNX65605 RXT65605 SHP65605 SRL65605 TBH65605 TLD65605 TUZ65605 UEV65605 UOR65605 UYN65605 VIJ65605 VSF65605 WCB65605 WLX65605 WVT65605 L131141 JH131141 TD131141 ACZ131141 AMV131141 AWR131141 BGN131141 BQJ131141 CAF131141 CKB131141 CTX131141 DDT131141 DNP131141 DXL131141 EHH131141 ERD131141 FAZ131141 FKV131141 FUR131141 GEN131141 GOJ131141 GYF131141 HIB131141 HRX131141 IBT131141 ILP131141 IVL131141 JFH131141 JPD131141 JYZ131141 KIV131141 KSR131141 LCN131141 LMJ131141 LWF131141 MGB131141 MPX131141 MZT131141 NJP131141 NTL131141 ODH131141 OND131141 OWZ131141 PGV131141 PQR131141 QAN131141 QKJ131141 QUF131141 REB131141 RNX131141 RXT131141 SHP131141 SRL131141 TBH131141 TLD131141 TUZ131141 UEV131141 UOR131141 UYN131141 VIJ131141 VSF131141 WCB131141 WLX131141 WVT131141 L196677 JH196677 TD196677 ACZ196677 AMV196677 AWR196677 BGN196677 BQJ196677 CAF196677 CKB196677 CTX196677 DDT196677 DNP196677 DXL196677 EHH196677 ERD196677 FAZ196677 FKV196677 FUR196677 GEN196677 GOJ196677 GYF196677 HIB196677 HRX196677 IBT196677 ILP196677 IVL196677 JFH196677 JPD196677 JYZ196677 KIV196677 KSR196677 LCN196677 LMJ196677 LWF196677 MGB196677 MPX196677 MZT196677 NJP196677 NTL196677 ODH196677 OND196677 OWZ196677 PGV196677 PQR196677 QAN196677 QKJ196677 QUF196677 REB196677 RNX196677 RXT196677 SHP196677 SRL196677 TBH196677 TLD196677 TUZ196677 UEV196677 UOR196677 UYN196677 VIJ196677 VSF196677 WCB196677 WLX196677 WVT196677 L262213 JH262213 TD262213 ACZ262213 AMV262213 AWR262213 BGN262213 BQJ262213 CAF262213 CKB262213 CTX262213 DDT262213 DNP262213 DXL262213 EHH262213 ERD262213 FAZ262213 FKV262213 FUR262213 GEN262213 GOJ262213 GYF262213 HIB262213 HRX262213 IBT262213 ILP262213 IVL262213 JFH262213 JPD262213 JYZ262213 KIV262213 KSR262213 LCN262213 LMJ262213 LWF262213 MGB262213 MPX262213 MZT262213 NJP262213 NTL262213 ODH262213 OND262213 OWZ262213 PGV262213 PQR262213 QAN262213 QKJ262213 QUF262213 REB262213 RNX262213 RXT262213 SHP262213 SRL262213 TBH262213 TLD262213 TUZ262213 UEV262213 UOR262213 UYN262213 VIJ262213 VSF262213 WCB262213 WLX262213 WVT262213 L327749 JH327749 TD327749 ACZ327749 AMV327749 AWR327749 BGN327749 BQJ327749 CAF327749 CKB327749 CTX327749 DDT327749 DNP327749 DXL327749 EHH327749 ERD327749 FAZ327749 FKV327749 FUR327749 GEN327749 GOJ327749 GYF327749 HIB327749 HRX327749 IBT327749 ILP327749 IVL327749 JFH327749 JPD327749 JYZ327749 KIV327749 KSR327749 LCN327749 LMJ327749 LWF327749 MGB327749 MPX327749 MZT327749 NJP327749 NTL327749 ODH327749 OND327749 OWZ327749 PGV327749 PQR327749 QAN327749 QKJ327749 QUF327749 REB327749 RNX327749 RXT327749 SHP327749 SRL327749 TBH327749 TLD327749 TUZ327749 UEV327749 UOR327749 UYN327749 VIJ327749 VSF327749 WCB327749 WLX327749 WVT327749 L393285 JH393285 TD393285 ACZ393285 AMV393285 AWR393285 BGN393285 BQJ393285 CAF393285 CKB393285 CTX393285 DDT393285 DNP393285 DXL393285 EHH393285 ERD393285 FAZ393285 FKV393285 FUR393285 GEN393285 GOJ393285 GYF393285 HIB393285 HRX393285 IBT393285 ILP393285 IVL393285 JFH393285 JPD393285 JYZ393285 KIV393285 KSR393285 LCN393285 LMJ393285 LWF393285 MGB393285 MPX393285 MZT393285 NJP393285 NTL393285 ODH393285 OND393285 OWZ393285 PGV393285 PQR393285 QAN393285 QKJ393285 QUF393285 REB393285 RNX393285 RXT393285 SHP393285 SRL393285 TBH393285 TLD393285 TUZ393285 UEV393285 UOR393285 UYN393285 VIJ393285 VSF393285 WCB393285 WLX393285 WVT393285 L458821 JH458821 TD458821 ACZ458821 AMV458821 AWR458821 BGN458821 BQJ458821 CAF458821 CKB458821 CTX458821 DDT458821 DNP458821 DXL458821 EHH458821 ERD458821 FAZ458821 FKV458821 FUR458821 GEN458821 GOJ458821 GYF458821 HIB458821 HRX458821 IBT458821 ILP458821 IVL458821 JFH458821 JPD458821 JYZ458821 KIV458821 KSR458821 LCN458821 LMJ458821 LWF458821 MGB458821 MPX458821 MZT458821 NJP458821 NTL458821 ODH458821 OND458821 OWZ458821 PGV458821 PQR458821 QAN458821 QKJ458821 QUF458821 REB458821 RNX458821 RXT458821 SHP458821 SRL458821 TBH458821 TLD458821 TUZ458821 UEV458821 UOR458821 UYN458821 VIJ458821 VSF458821 WCB458821 WLX458821 WVT458821 L524357 JH524357 TD524357 ACZ524357 AMV524357 AWR524357 BGN524357 BQJ524357 CAF524357 CKB524357 CTX524357 DDT524357 DNP524357 DXL524357 EHH524357 ERD524357 FAZ524357 FKV524357 FUR524357 GEN524357 GOJ524357 GYF524357 HIB524357 HRX524357 IBT524357 ILP524357 IVL524357 JFH524357 JPD524357 JYZ524357 KIV524357 KSR524357 LCN524357 LMJ524357 LWF524357 MGB524357 MPX524357 MZT524357 NJP524357 NTL524357 ODH524357 OND524357 OWZ524357 PGV524357 PQR524357 QAN524357 QKJ524357 QUF524357 REB524357 RNX524357 RXT524357 SHP524357 SRL524357 TBH524357 TLD524357 TUZ524357 UEV524357 UOR524357 UYN524357 VIJ524357 VSF524357 WCB524357 WLX524357 WVT524357 L589893 JH589893 TD589893 ACZ589893 AMV589893 AWR589893 BGN589893 BQJ589893 CAF589893 CKB589893 CTX589893 DDT589893 DNP589893 DXL589893 EHH589893 ERD589893 FAZ589893 FKV589893 FUR589893 GEN589893 GOJ589893 GYF589893 HIB589893 HRX589893 IBT589893 ILP589893 IVL589893 JFH589893 JPD589893 JYZ589893 KIV589893 KSR589893 LCN589893 LMJ589893 LWF589893 MGB589893 MPX589893 MZT589893 NJP589893 NTL589893 ODH589893 OND589893 OWZ589893 PGV589893 PQR589893 QAN589893 QKJ589893 QUF589893 REB589893 RNX589893 RXT589893 SHP589893 SRL589893 TBH589893 TLD589893 TUZ589893 UEV589893 UOR589893 UYN589893 VIJ589893 VSF589893 WCB589893 WLX589893 WVT589893 L655429 JH655429 TD655429 ACZ655429 AMV655429 AWR655429 BGN655429 BQJ655429 CAF655429 CKB655429 CTX655429 DDT655429 DNP655429 DXL655429 EHH655429 ERD655429 FAZ655429 FKV655429 FUR655429 GEN655429 GOJ655429 GYF655429 HIB655429 HRX655429 IBT655429 ILP655429 IVL655429 JFH655429 JPD655429 JYZ655429 KIV655429 KSR655429 LCN655429 LMJ655429 LWF655429 MGB655429 MPX655429 MZT655429 NJP655429 NTL655429 ODH655429 OND655429 OWZ655429 PGV655429 PQR655429 QAN655429 QKJ655429 QUF655429 REB655429 RNX655429 RXT655429 SHP655429 SRL655429 TBH655429 TLD655429 TUZ655429 UEV655429 UOR655429 UYN655429 VIJ655429 VSF655429 WCB655429 WLX655429 WVT655429 L720965 JH720965 TD720965 ACZ720965 AMV720965 AWR720965 BGN720965 BQJ720965 CAF720965 CKB720965 CTX720965 DDT720965 DNP720965 DXL720965 EHH720965 ERD720965 FAZ720965 FKV720965 FUR720965 GEN720965 GOJ720965 GYF720965 HIB720965 HRX720965 IBT720965 ILP720965 IVL720965 JFH720965 JPD720965 JYZ720965 KIV720965 KSR720965 LCN720965 LMJ720965 LWF720965 MGB720965 MPX720965 MZT720965 NJP720965 NTL720965 ODH720965 OND720965 OWZ720965 PGV720965 PQR720965 QAN720965 QKJ720965 QUF720965 REB720965 RNX720965 RXT720965 SHP720965 SRL720965 TBH720965 TLD720965 TUZ720965 UEV720965 UOR720965 UYN720965 VIJ720965 VSF720965 WCB720965 WLX720965 WVT720965 L786501 JH786501 TD786501 ACZ786501 AMV786501 AWR786501 BGN786501 BQJ786501 CAF786501 CKB786501 CTX786501 DDT786501 DNP786501 DXL786501 EHH786501 ERD786501 FAZ786501 FKV786501 FUR786501 GEN786501 GOJ786501 GYF786501 HIB786501 HRX786501 IBT786501 ILP786501 IVL786501 JFH786501 JPD786501 JYZ786501 KIV786501 KSR786501 LCN786501 LMJ786501 LWF786501 MGB786501 MPX786501 MZT786501 NJP786501 NTL786501 ODH786501 OND786501 OWZ786501 PGV786501 PQR786501 QAN786501 QKJ786501 QUF786501 REB786501 RNX786501 RXT786501 SHP786501 SRL786501 TBH786501 TLD786501 TUZ786501 UEV786501 UOR786501 UYN786501 VIJ786501 VSF786501 WCB786501 WLX786501 WVT786501 L852037 JH852037 TD852037 ACZ852037 AMV852037 AWR852037 BGN852037 BQJ852037 CAF852037 CKB852037 CTX852037 DDT852037 DNP852037 DXL852037 EHH852037 ERD852037 FAZ852037 FKV852037 FUR852037 GEN852037 GOJ852037 GYF852037 HIB852037 HRX852037 IBT852037 ILP852037 IVL852037 JFH852037 JPD852037 JYZ852037 KIV852037 KSR852037 LCN852037 LMJ852037 LWF852037 MGB852037 MPX852037 MZT852037 NJP852037 NTL852037 ODH852037 OND852037 OWZ852037 PGV852037 PQR852037 QAN852037 QKJ852037 QUF852037 REB852037 RNX852037 RXT852037 SHP852037 SRL852037 TBH852037 TLD852037 TUZ852037 UEV852037 UOR852037 UYN852037 VIJ852037 VSF852037 WCB852037 WLX852037 WVT852037 L917573 JH917573 TD917573 ACZ917573 AMV917573 AWR917573 BGN917573 BQJ917573 CAF917573 CKB917573 CTX917573 DDT917573 DNP917573 DXL917573 EHH917573 ERD917573 FAZ917573 FKV917573 FUR917573 GEN917573 GOJ917573 GYF917573 HIB917573 HRX917573 IBT917573 ILP917573 IVL917573 JFH917573 JPD917573 JYZ917573 KIV917573 KSR917573 LCN917573 LMJ917573 LWF917573 MGB917573 MPX917573 MZT917573 NJP917573 NTL917573 ODH917573 OND917573 OWZ917573 PGV917573 PQR917573 QAN917573 QKJ917573 QUF917573 REB917573 RNX917573 RXT917573 SHP917573 SRL917573 TBH917573 TLD917573 TUZ917573 UEV917573 UOR917573 UYN917573 VIJ917573 VSF917573 WCB917573 WLX917573 WVT917573 L983109 JH983109 TD983109 ACZ983109 AMV983109 AWR983109 BGN983109 BQJ983109 CAF983109 CKB983109 CTX983109 DDT983109 DNP983109 DXL983109 EHH983109 ERD983109 FAZ983109 FKV983109 FUR983109 GEN983109 GOJ983109 GYF983109 HIB983109 HRX983109 IBT983109 ILP983109 IVL983109 JFH983109 JPD983109 JYZ983109 KIV983109 KSR983109 LCN983109 LMJ983109 LWF983109 MGB983109 MPX983109 MZT983109 NJP983109 NTL983109 ODH983109 OND983109 OWZ983109 PGV983109 PQR983109 QAN983109 QKJ983109 QUF983109 REB983109 RNX983109 RXT983109 SHP983109 SRL983109 TBH983109 TLD983109 TUZ983109 UEV983109 UOR983109 UYN983109 VIJ983109 VSF983109 WCB983109 WLX983109 WVT983109 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H31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L39 JH39 TD39 ACZ39 AMV39 AWR39 BGN39 BQJ39 CAF39 CKB39 CTX39 DDT39 DNP39 DXL39 EHH39 ERD39 FAZ39 FKV39 FUR39 GEN39 GOJ39 GYF39 HIB39 HRX39 IBT39 ILP39 IVL39 JFH39 JPD39 JYZ39 KIV39 KSR39 LCN39 LMJ39 LWF39 MGB39 MPX39 MZT39 NJP39 NTL39 ODH39 OND39 OWZ39 PGV39 PQR39 QAN39 QKJ39 QUF39 REB39 RNX39 RXT39 SHP39 SRL39 TBH39 TLD39 TUZ39 UEV39 UOR39 UYN39 VIJ39 VSF39 WCB39 WLX39 WVT39 L65575 JH65575 TD65575 ACZ65575 AMV65575 AWR65575 BGN65575 BQJ65575 CAF65575 CKB65575 CTX65575 DDT65575 DNP65575 DXL65575 EHH65575 ERD65575 FAZ65575 FKV65575 FUR65575 GEN65575 GOJ65575 GYF65575 HIB65575 HRX65575 IBT65575 ILP65575 IVL65575 JFH65575 JPD65575 JYZ65575 KIV65575 KSR65575 LCN65575 LMJ65575 LWF65575 MGB65575 MPX65575 MZT65575 NJP65575 NTL65575 ODH65575 OND65575 OWZ65575 PGV65575 PQR65575 QAN65575 QKJ65575 QUF65575 REB65575 RNX65575 RXT65575 SHP65575 SRL65575 TBH65575 TLD65575 TUZ65575 UEV65575 UOR65575 UYN65575 VIJ65575 VSF65575 WCB65575 WLX65575 WVT65575 L131111 JH131111 TD131111 ACZ131111 AMV131111 AWR131111 BGN131111 BQJ131111 CAF131111 CKB131111 CTX131111 DDT131111 DNP131111 DXL131111 EHH131111 ERD131111 FAZ131111 FKV131111 FUR131111 GEN131111 GOJ131111 GYF131111 HIB131111 HRX131111 IBT131111 ILP131111 IVL131111 JFH131111 JPD131111 JYZ131111 KIV131111 KSR131111 LCN131111 LMJ131111 LWF131111 MGB131111 MPX131111 MZT131111 NJP131111 NTL131111 ODH131111 OND131111 OWZ131111 PGV131111 PQR131111 QAN131111 QKJ131111 QUF131111 REB131111 RNX131111 RXT131111 SHP131111 SRL131111 TBH131111 TLD131111 TUZ131111 UEV131111 UOR131111 UYN131111 VIJ131111 VSF131111 WCB131111 WLX131111 WVT131111 L196647 JH196647 TD196647 ACZ196647 AMV196647 AWR196647 BGN196647 BQJ196647 CAF196647 CKB196647 CTX196647 DDT196647 DNP196647 DXL196647 EHH196647 ERD196647 FAZ196647 FKV196647 FUR196647 GEN196647 GOJ196647 GYF196647 HIB196647 HRX196647 IBT196647 ILP196647 IVL196647 JFH196647 JPD196647 JYZ196647 KIV196647 KSR196647 LCN196647 LMJ196647 LWF196647 MGB196647 MPX196647 MZT196647 NJP196647 NTL196647 ODH196647 OND196647 OWZ196647 PGV196647 PQR196647 QAN196647 QKJ196647 QUF196647 REB196647 RNX196647 RXT196647 SHP196647 SRL196647 TBH196647 TLD196647 TUZ196647 UEV196647 UOR196647 UYN196647 VIJ196647 VSF196647 WCB196647 WLX196647 WVT196647 L262183 JH262183 TD262183 ACZ262183 AMV262183 AWR262183 BGN262183 BQJ262183 CAF262183 CKB262183 CTX262183 DDT262183 DNP262183 DXL262183 EHH262183 ERD262183 FAZ262183 FKV262183 FUR262183 GEN262183 GOJ262183 GYF262183 HIB262183 HRX262183 IBT262183 ILP262183 IVL262183 JFH262183 JPD262183 JYZ262183 KIV262183 KSR262183 LCN262183 LMJ262183 LWF262183 MGB262183 MPX262183 MZT262183 NJP262183 NTL262183 ODH262183 OND262183 OWZ262183 PGV262183 PQR262183 QAN262183 QKJ262183 QUF262183 REB262183 RNX262183 RXT262183 SHP262183 SRL262183 TBH262183 TLD262183 TUZ262183 UEV262183 UOR262183 UYN262183 VIJ262183 VSF262183 WCB262183 WLX262183 WVT262183 L327719 JH327719 TD327719 ACZ327719 AMV327719 AWR327719 BGN327719 BQJ327719 CAF327719 CKB327719 CTX327719 DDT327719 DNP327719 DXL327719 EHH327719 ERD327719 FAZ327719 FKV327719 FUR327719 GEN327719 GOJ327719 GYF327719 HIB327719 HRX327719 IBT327719 ILP327719 IVL327719 JFH327719 JPD327719 JYZ327719 KIV327719 KSR327719 LCN327719 LMJ327719 LWF327719 MGB327719 MPX327719 MZT327719 NJP327719 NTL327719 ODH327719 OND327719 OWZ327719 PGV327719 PQR327719 QAN327719 QKJ327719 QUF327719 REB327719 RNX327719 RXT327719 SHP327719 SRL327719 TBH327719 TLD327719 TUZ327719 UEV327719 UOR327719 UYN327719 VIJ327719 VSF327719 WCB327719 WLX327719 WVT327719 L393255 JH393255 TD393255 ACZ393255 AMV393255 AWR393255 BGN393255 BQJ393255 CAF393255 CKB393255 CTX393255 DDT393255 DNP393255 DXL393255 EHH393255 ERD393255 FAZ393255 FKV393255 FUR393255 GEN393255 GOJ393255 GYF393255 HIB393255 HRX393255 IBT393255 ILP393255 IVL393255 JFH393255 JPD393255 JYZ393255 KIV393255 KSR393255 LCN393255 LMJ393255 LWF393255 MGB393255 MPX393255 MZT393255 NJP393255 NTL393255 ODH393255 OND393255 OWZ393255 PGV393255 PQR393255 QAN393255 QKJ393255 QUF393255 REB393255 RNX393255 RXT393255 SHP393255 SRL393255 TBH393255 TLD393255 TUZ393255 UEV393255 UOR393255 UYN393255 VIJ393255 VSF393255 WCB393255 WLX393255 WVT393255 L458791 JH458791 TD458791 ACZ458791 AMV458791 AWR458791 BGN458791 BQJ458791 CAF458791 CKB458791 CTX458791 DDT458791 DNP458791 DXL458791 EHH458791 ERD458791 FAZ458791 FKV458791 FUR458791 GEN458791 GOJ458791 GYF458791 HIB458791 HRX458791 IBT458791 ILP458791 IVL458791 JFH458791 JPD458791 JYZ458791 KIV458791 KSR458791 LCN458791 LMJ458791 LWF458791 MGB458791 MPX458791 MZT458791 NJP458791 NTL458791 ODH458791 OND458791 OWZ458791 PGV458791 PQR458791 QAN458791 QKJ458791 QUF458791 REB458791 RNX458791 RXT458791 SHP458791 SRL458791 TBH458791 TLD458791 TUZ458791 UEV458791 UOR458791 UYN458791 VIJ458791 VSF458791 WCB458791 WLX458791 WVT458791 L524327 JH524327 TD524327 ACZ524327 AMV524327 AWR524327 BGN524327 BQJ524327 CAF524327 CKB524327 CTX524327 DDT524327 DNP524327 DXL524327 EHH524327 ERD524327 FAZ524327 FKV524327 FUR524327 GEN524327 GOJ524327 GYF524327 HIB524327 HRX524327 IBT524327 ILP524327 IVL524327 JFH524327 JPD524327 JYZ524327 KIV524327 KSR524327 LCN524327 LMJ524327 LWF524327 MGB524327 MPX524327 MZT524327 NJP524327 NTL524327 ODH524327 OND524327 OWZ524327 PGV524327 PQR524327 QAN524327 QKJ524327 QUF524327 REB524327 RNX524327 RXT524327 SHP524327 SRL524327 TBH524327 TLD524327 TUZ524327 UEV524327 UOR524327 UYN524327 VIJ524327 VSF524327 WCB524327 WLX524327 WVT524327 L589863 JH589863 TD589863 ACZ589863 AMV589863 AWR589863 BGN589863 BQJ589863 CAF589863 CKB589863 CTX589863 DDT589863 DNP589863 DXL589863 EHH589863 ERD589863 FAZ589863 FKV589863 FUR589863 GEN589863 GOJ589863 GYF589863 HIB589863 HRX589863 IBT589863 ILP589863 IVL589863 JFH589863 JPD589863 JYZ589863 KIV589863 KSR589863 LCN589863 LMJ589863 LWF589863 MGB589863 MPX589863 MZT589863 NJP589863 NTL589863 ODH589863 OND589863 OWZ589863 PGV589863 PQR589863 QAN589863 QKJ589863 QUF589863 REB589863 RNX589863 RXT589863 SHP589863 SRL589863 TBH589863 TLD589863 TUZ589863 UEV589863 UOR589863 UYN589863 VIJ589863 VSF589863 WCB589863 WLX589863 WVT589863 L655399 JH655399 TD655399 ACZ655399 AMV655399 AWR655399 BGN655399 BQJ655399 CAF655399 CKB655399 CTX655399 DDT655399 DNP655399 DXL655399 EHH655399 ERD655399 FAZ655399 FKV655399 FUR655399 GEN655399 GOJ655399 GYF655399 HIB655399 HRX655399 IBT655399 ILP655399 IVL655399 JFH655399 JPD655399 JYZ655399 KIV655399 KSR655399 LCN655399 LMJ655399 LWF655399 MGB655399 MPX655399 MZT655399 NJP655399 NTL655399 ODH655399 OND655399 OWZ655399 PGV655399 PQR655399 QAN655399 QKJ655399 QUF655399 REB655399 RNX655399 RXT655399 SHP655399 SRL655399 TBH655399 TLD655399 TUZ655399 UEV655399 UOR655399 UYN655399 VIJ655399 VSF655399 WCB655399 WLX655399 WVT655399 L720935 JH720935 TD720935 ACZ720935 AMV720935 AWR720935 BGN720935 BQJ720935 CAF720935 CKB720935 CTX720935 DDT720935 DNP720935 DXL720935 EHH720935 ERD720935 FAZ720935 FKV720935 FUR720935 GEN720935 GOJ720935 GYF720935 HIB720935 HRX720935 IBT720935 ILP720935 IVL720935 JFH720935 JPD720935 JYZ720935 KIV720935 KSR720935 LCN720935 LMJ720935 LWF720935 MGB720935 MPX720935 MZT720935 NJP720935 NTL720935 ODH720935 OND720935 OWZ720935 PGV720935 PQR720935 QAN720935 QKJ720935 QUF720935 REB720935 RNX720935 RXT720935 SHP720935 SRL720935 TBH720935 TLD720935 TUZ720935 UEV720935 UOR720935 UYN720935 VIJ720935 VSF720935 WCB720935 WLX720935 WVT720935 L786471 JH786471 TD786471 ACZ786471 AMV786471 AWR786471 BGN786471 BQJ786471 CAF786471 CKB786471 CTX786471 DDT786471 DNP786471 DXL786471 EHH786471 ERD786471 FAZ786471 FKV786471 FUR786471 GEN786471 GOJ786471 GYF786471 HIB786471 HRX786471 IBT786471 ILP786471 IVL786471 JFH786471 JPD786471 JYZ786471 KIV786471 KSR786471 LCN786471 LMJ786471 LWF786471 MGB786471 MPX786471 MZT786471 NJP786471 NTL786471 ODH786471 OND786471 OWZ786471 PGV786471 PQR786471 QAN786471 QKJ786471 QUF786471 REB786471 RNX786471 RXT786471 SHP786471 SRL786471 TBH786471 TLD786471 TUZ786471 UEV786471 UOR786471 UYN786471 VIJ786471 VSF786471 WCB786471 WLX786471 WVT786471 L852007 JH852007 TD852007 ACZ852007 AMV852007 AWR852007 BGN852007 BQJ852007 CAF852007 CKB852007 CTX852007 DDT852007 DNP852007 DXL852007 EHH852007 ERD852007 FAZ852007 FKV852007 FUR852007 GEN852007 GOJ852007 GYF852007 HIB852007 HRX852007 IBT852007 ILP852007 IVL852007 JFH852007 JPD852007 JYZ852007 KIV852007 KSR852007 LCN852007 LMJ852007 LWF852007 MGB852007 MPX852007 MZT852007 NJP852007 NTL852007 ODH852007 OND852007 OWZ852007 PGV852007 PQR852007 QAN852007 QKJ852007 QUF852007 REB852007 RNX852007 RXT852007 SHP852007 SRL852007 TBH852007 TLD852007 TUZ852007 UEV852007 UOR852007 UYN852007 VIJ852007 VSF852007 WCB852007 WLX852007 WVT852007 L917543 JH917543 TD917543 ACZ917543 AMV917543 AWR917543 BGN917543 BQJ917543 CAF917543 CKB917543 CTX917543 DDT917543 DNP917543 DXL917543 EHH917543 ERD917543 FAZ917543 FKV917543 FUR917543 GEN917543 GOJ917543 GYF917543 HIB917543 HRX917543 IBT917543 ILP917543 IVL917543 JFH917543 JPD917543 JYZ917543 KIV917543 KSR917543 LCN917543 LMJ917543 LWF917543 MGB917543 MPX917543 MZT917543 NJP917543 NTL917543 ODH917543 OND917543 OWZ917543 PGV917543 PQR917543 QAN917543 QKJ917543 QUF917543 REB917543 RNX917543 RXT917543 SHP917543 SRL917543 TBH917543 TLD917543 TUZ917543 UEV917543 UOR917543 UYN917543 VIJ917543 VSF917543 WCB917543 WLX917543 WVT917543 L983079 JH983079 TD983079 ACZ983079 AMV983079 AWR983079 BGN983079 BQJ983079 CAF983079 CKB983079 CTX983079 DDT983079 DNP983079 DXL983079 EHH983079 ERD983079 FAZ983079 FKV983079 FUR983079 GEN983079 GOJ983079 GYF983079 HIB983079 HRX983079 IBT983079 ILP983079 IVL983079 JFH983079 JPD983079 JYZ983079 KIV983079 KSR983079 LCN983079 LMJ983079 LWF983079 MGB983079 MPX983079 MZT983079 NJP983079 NTL983079 ODH983079 OND983079 OWZ983079 PGV983079 PQR983079 QAN983079 QKJ983079 QUF983079 REB983079 RNX983079 RXT983079 SHP983079 SRL983079 TBH983079 TLD983079 TUZ983079 UEV983079 UOR983079 UYN983079 VIJ983079 VSF983079 WCB983079 WLX983079 WVT983079 H39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H65575 JD65575 SZ65575 ACV65575 AMR65575 AWN65575 BGJ65575 BQF65575 CAB65575 CJX65575 CTT65575 DDP65575 DNL65575 DXH65575 EHD65575 EQZ65575 FAV65575 FKR65575 FUN65575 GEJ65575 GOF65575 GYB65575 HHX65575 HRT65575 IBP65575 ILL65575 IVH65575 JFD65575 JOZ65575 JYV65575 KIR65575 KSN65575 LCJ65575 LMF65575 LWB65575 MFX65575 MPT65575 MZP65575 NJL65575 NTH65575 ODD65575 OMZ65575 OWV65575 PGR65575 PQN65575 QAJ65575 QKF65575 QUB65575 RDX65575 RNT65575 RXP65575 SHL65575 SRH65575 TBD65575 TKZ65575 TUV65575 UER65575 UON65575 UYJ65575 VIF65575 VSB65575 WBX65575 WLT65575 WVP65575 H131111 JD131111 SZ131111 ACV131111 AMR131111 AWN131111 BGJ131111 BQF131111 CAB131111 CJX131111 CTT131111 DDP131111 DNL131111 DXH131111 EHD131111 EQZ131111 FAV131111 FKR131111 FUN131111 GEJ131111 GOF131111 GYB131111 HHX131111 HRT131111 IBP131111 ILL131111 IVH131111 JFD131111 JOZ131111 JYV131111 KIR131111 KSN131111 LCJ131111 LMF131111 LWB131111 MFX131111 MPT131111 MZP131111 NJL131111 NTH131111 ODD131111 OMZ131111 OWV131111 PGR131111 PQN131111 QAJ131111 QKF131111 QUB131111 RDX131111 RNT131111 RXP131111 SHL131111 SRH131111 TBD131111 TKZ131111 TUV131111 UER131111 UON131111 UYJ131111 VIF131111 VSB131111 WBX131111 WLT131111 WVP131111 H196647 JD196647 SZ196647 ACV196647 AMR196647 AWN196647 BGJ196647 BQF196647 CAB196647 CJX196647 CTT196647 DDP196647 DNL196647 DXH196647 EHD196647 EQZ196647 FAV196647 FKR196647 FUN196647 GEJ196647 GOF196647 GYB196647 HHX196647 HRT196647 IBP196647 ILL196647 IVH196647 JFD196647 JOZ196647 JYV196647 KIR196647 KSN196647 LCJ196647 LMF196647 LWB196647 MFX196647 MPT196647 MZP196647 NJL196647 NTH196647 ODD196647 OMZ196647 OWV196647 PGR196647 PQN196647 QAJ196647 QKF196647 QUB196647 RDX196647 RNT196647 RXP196647 SHL196647 SRH196647 TBD196647 TKZ196647 TUV196647 UER196647 UON196647 UYJ196647 VIF196647 VSB196647 WBX196647 WLT196647 WVP196647 H262183 JD262183 SZ262183 ACV262183 AMR262183 AWN262183 BGJ262183 BQF262183 CAB262183 CJX262183 CTT262183 DDP262183 DNL262183 DXH262183 EHD262183 EQZ262183 FAV262183 FKR262183 FUN262183 GEJ262183 GOF262183 GYB262183 HHX262183 HRT262183 IBP262183 ILL262183 IVH262183 JFD262183 JOZ262183 JYV262183 KIR262183 KSN262183 LCJ262183 LMF262183 LWB262183 MFX262183 MPT262183 MZP262183 NJL262183 NTH262183 ODD262183 OMZ262183 OWV262183 PGR262183 PQN262183 QAJ262183 QKF262183 QUB262183 RDX262183 RNT262183 RXP262183 SHL262183 SRH262183 TBD262183 TKZ262183 TUV262183 UER262183 UON262183 UYJ262183 VIF262183 VSB262183 WBX262183 WLT262183 WVP262183 H327719 JD327719 SZ327719 ACV327719 AMR327719 AWN327719 BGJ327719 BQF327719 CAB327719 CJX327719 CTT327719 DDP327719 DNL327719 DXH327719 EHD327719 EQZ327719 FAV327719 FKR327719 FUN327719 GEJ327719 GOF327719 GYB327719 HHX327719 HRT327719 IBP327719 ILL327719 IVH327719 JFD327719 JOZ327719 JYV327719 KIR327719 KSN327719 LCJ327719 LMF327719 LWB327719 MFX327719 MPT327719 MZP327719 NJL327719 NTH327719 ODD327719 OMZ327719 OWV327719 PGR327719 PQN327719 QAJ327719 QKF327719 QUB327719 RDX327719 RNT327719 RXP327719 SHL327719 SRH327719 TBD327719 TKZ327719 TUV327719 UER327719 UON327719 UYJ327719 VIF327719 VSB327719 WBX327719 WLT327719 WVP327719 H393255 JD393255 SZ393255 ACV393255 AMR393255 AWN393255 BGJ393255 BQF393255 CAB393255 CJX393255 CTT393255 DDP393255 DNL393255 DXH393255 EHD393255 EQZ393255 FAV393255 FKR393255 FUN393255 GEJ393255 GOF393255 GYB393255 HHX393255 HRT393255 IBP393255 ILL393255 IVH393255 JFD393255 JOZ393255 JYV393255 KIR393255 KSN393255 LCJ393255 LMF393255 LWB393255 MFX393255 MPT393255 MZP393255 NJL393255 NTH393255 ODD393255 OMZ393255 OWV393255 PGR393255 PQN393255 QAJ393255 QKF393255 QUB393255 RDX393255 RNT393255 RXP393255 SHL393255 SRH393255 TBD393255 TKZ393255 TUV393255 UER393255 UON393255 UYJ393255 VIF393255 VSB393255 WBX393255 WLT393255 WVP393255 H458791 JD458791 SZ458791 ACV458791 AMR458791 AWN458791 BGJ458791 BQF458791 CAB458791 CJX458791 CTT458791 DDP458791 DNL458791 DXH458791 EHD458791 EQZ458791 FAV458791 FKR458791 FUN458791 GEJ458791 GOF458791 GYB458791 HHX458791 HRT458791 IBP458791 ILL458791 IVH458791 JFD458791 JOZ458791 JYV458791 KIR458791 KSN458791 LCJ458791 LMF458791 LWB458791 MFX458791 MPT458791 MZP458791 NJL458791 NTH458791 ODD458791 OMZ458791 OWV458791 PGR458791 PQN458791 QAJ458791 QKF458791 QUB458791 RDX458791 RNT458791 RXP458791 SHL458791 SRH458791 TBD458791 TKZ458791 TUV458791 UER458791 UON458791 UYJ458791 VIF458791 VSB458791 WBX458791 WLT458791 WVP458791 H524327 JD524327 SZ524327 ACV524327 AMR524327 AWN524327 BGJ524327 BQF524327 CAB524327 CJX524327 CTT524327 DDP524327 DNL524327 DXH524327 EHD524327 EQZ524327 FAV524327 FKR524327 FUN524327 GEJ524327 GOF524327 GYB524327 HHX524327 HRT524327 IBP524327 ILL524327 IVH524327 JFD524327 JOZ524327 JYV524327 KIR524327 KSN524327 LCJ524327 LMF524327 LWB524327 MFX524327 MPT524327 MZP524327 NJL524327 NTH524327 ODD524327 OMZ524327 OWV524327 PGR524327 PQN524327 QAJ524327 QKF524327 QUB524327 RDX524327 RNT524327 RXP524327 SHL524327 SRH524327 TBD524327 TKZ524327 TUV524327 UER524327 UON524327 UYJ524327 VIF524327 VSB524327 WBX524327 WLT524327 WVP524327 H589863 JD589863 SZ589863 ACV589863 AMR589863 AWN589863 BGJ589863 BQF589863 CAB589863 CJX589863 CTT589863 DDP589863 DNL589863 DXH589863 EHD589863 EQZ589863 FAV589863 FKR589863 FUN589863 GEJ589863 GOF589863 GYB589863 HHX589863 HRT589863 IBP589863 ILL589863 IVH589863 JFD589863 JOZ589863 JYV589863 KIR589863 KSN589863 LCJ589863 LMF589863 LWB589863 MFX589863 MPT589863 MZP589863 NJL589863 NTH589863 ODD589863 OMZ589863 OWV589863 PGR589863 PQN589863 QAJ589863 QKF589863 QUB589863 RDX589863 RNT589863 RXP589863 SHL589863 SRH589863 TBD589863 TKZ589863 TUV589863 UER589863 UON589863 UYJ589863 VIF589863 VSB589863 WBX589863 WLT589863 WVP589863 H655399 JD655399 SZ655399 ACV655399 AMR655399 AWN655399 BGJ655399 BQF655399 CAB655399 CJX655399 CTT655399 DDP655399 DNL655399 DXH655399 EHD655399 EQZ655399 FAV655399 FKR655399 FUN655399 GEJ655399 GOF655399 GYB655399 HHX655399 HRT655399 IBP655399 ILL655399 IVH655399 JFD655399 JOZ655399 JYV655399 KIR655399 KSN655399 LCJ655399 LMF655399 LWB655399 MFX655399 MPT655399 MZP655399 NJL655399 NTH655399 ODD655399 OMZ655399 OWV655399 PGR655399 PQN655399 QAJ655399 QKF655399 QUB655399 RDX655399 RNT655399 RXP655399 SHL655399 SRH655399 TBD655399 TKZ655399 TUV655399 UER655399 UON655399 UYJ655399 VIF655399 VSB655399 WBX655399 WLT655399 WVP655399 H720935 JD720935 SZ720935 ACV720935 AMR720935 AWN720935 BGJ720935 BQF720935 CAB720935 CJX720935 CTT720935 DDP720935 DNL720935 DXH720935 EHD720935 EQZ720935 FAV720935 FKR720935 FUN720935 GEJ720935 GOF720935 GYB720935 HHX720935 HRT720935 IBP720935 ILL720935 IVH720935 JFD720935 JOZ720935 JYV720935 KIR720935 KSN720935 LCJ720935 LMF720935 LWB720935 MFX720935 MPT720935 MZP720935 NJL720935 NTH720935 ODD720935 OMZ720935 OWV720935 PGR720935 PQN720935 QAJ720935 QKF720935 QUB720935 RDX720935 RNT720935 RXP720935 SHL720935 SRH720935 TBD720935 TKZ720935 TUV720935 UER720935 UON720935 UYJ720935 VIF720935 VSB720935 WBX720935 WLT720935 WVP720935 H786471 JD786471 SZ786471 ACV786471 AMR786471 AWN786471 BGJ786471 BQF786471 CAB786471 CJX786471 CTT786471 DDP786471 DNL786471 DXH786471 EHD786471 EQZ786471 FAV786471 FKR786471 FUN786471 GEJ786471 GOF786471 GYB786471 HHX786471 HRT786471 IBP786471 ILL786471 IVH786471 JFD786471 JOZ786471 JYV786471 KIR786471 KSN786471 LCJ786471 LMF786471 LWB786471 MFX786471 MPT786471 MZP786471 NJL786471 NTH786471 ODD786471 OMZ786471 OWV786471 PGR786471 PQN786471 QAJ786471 QKF786471 QUB786471 RDX786471 RNT786471 RXP786471 SHL786471 SRH786471 TBD786471 TKZ786471 TUV786471 UER786471 UON786471 UYJ786471 VIF786471 VSB786471 WBX786471 WLT786471 WVP786471 H852007 JD852007 SZ852007 ACV852007 AMR852007 AWN852007 BGJ852007 BQF852007 CAB852007 CJX852007 CTT852007 DDP852007 DNL852007 DXH852007 EHD852007 EQZ852007 FAV852007 FKR852007 FUN852007 GEJ852007 GOF852007 GYB852007 HHX852007 HRT852007 IBP852007 ILL852007 IVH852007 JFD852007 JOZ852007 JYV852007 KIR852007 KSN852007 LCJ852007 LMF852007 LWB852007 MFX852007 MPT852007 MZP852007 NJL852007 NTH852007 ODD852007 OMZ852007 OWV852007 PGR852007 PQN852007 QAJ852007 QKF852007 QUB852007 RDX852007 RNT852007 RXP852007 SHL852007 SRH852007 TBD852007 TKZ852007 TUV852007 UER852007 UON852007 UYJ852007 VIF852007 VSB852007 WBX852007 WLT852007 WVP852007 H917543 JD917543 SZ917543 ACV917543 AMR917543 AWN917543 BGJ917543 BQF917543 CAB917543 CJX917543 CTT917543 DDP917543 DNL917543 DXH917543 EHD917543 EQZ917543 FAV917543 FKR917543 FUN917543 GEJ917543 GOF917543 GYB917543 HHX917543 HRT917543 IBP917543 ILL917543 IVH917543 JFD917543 JOZ917543 JYV917543 KIR917543 KSN917543 LCJ917543 LMF917543 LWB917543 MFX917543 MPT917543 MZP917543 NJL917543 NTH917543 ODD917543 OMZ917543 OWV917543 PGR917543 PQN917543 QAJ917543 QKF917543 QUB917543 RDX917543 RNT917543 RXP917543 SHL917543 SRH917543 TBD917543 TKZ917543 TUV917543 UER917543 UON917543 UYJ917543 VIF917543 VSB917543 WBX917543 WLT917543 WVP917543 H983079 JD983079 SZ983079 ACV983079 AMR983079 AWN983079 BGJ983079 BQF983079 CAB983079 CJX983079 CTT983079 DDP983079 DNL983079 DXH983079 EHD983079 EQZ983079 FAV983079 FKR983079 FUN983079 GEJ983079 GOF983079 GYB983079 HHX983079 HRT983079 IBP983079 ILL983079 IVH983079 JFD983079 JOZ983079 JYV983079 KIR983079 KSN983079 LCJ983079 LMF983079 LWB983079 MFX983079 MPT983079 MZP983079 NJL983079 NTH983079 ODD983079 OMZ983079 OWV983079 PGR983079 PQN983079 QAJ983079 QKF983079 QUB983079 RDX983079 RNT983079 RXP983079 SHL983079 SRH983079 TBD983079 TKZ983079 TUV983079 UER983079 UON983079 UYJ983079 VIF983079 VSB983079 WBX983079 WLT983079 WVP983079</xm:sqref>
        </x14:dataValidation>
        <x14:dataValidation imeMode="off" allowBlank="1" showInputMessage="1" showErrorMessage="1" promptTitle="記録入力" prompt="選手の最高記録を半角数字で入力してください。_x000a_例) 1.56">
          <xm:sqref>H84 JD84 SZ84 ACV84 AMR84 AWN84 BGJ84 BQF84 CAB84 CJX84 CTT84 DDP84 DNL84 DXH84 EHD84 EQZ84 FAV84 FKR84 FUN84 GEJ84 GOF84 GYB84 HHX84 HRT84 IBP84 ILL84 IVH84 JFD84 JOZ84 JYV84 KIR84 KSN84 LCJ84 LMF84 LWB84 MFX84 MPT84 MZP84 NJL84 NTH84 ODD84 OMZ84 OWV84 PGR84 PQN84 QAJ84 QKF84 QUB84 RDX84 RNT84 RXP84 SHL84 SRH84 TBD84 TKZ84 TUV84 UER84 UON84 UYJ84 VIF84 VSB84 WBX84 WLT84 WVP84 H65620 JD65620 SZ65620 ACV65620 AMR65620 AWN65620 BGJ65620 BQF65620 CAB65620 CJX65620 CTT65620 DDP65620 DNL65620 DXH65620 EHD65620 EQZ65620 FAV65620 FKR65620 FUN65620 GEJ65620 GOF65620 GYB65620 HHX65620 HRT65620 IBP65620 ILL65620 IVH65620 JFD65620 JOZ65620 JYV65620 KIR65620 KSN65620 LCJ65620 LMF65620 LWB65620 MFX65620 MPT65620 MZP65620 NJL65620 NTH65620 ODD65620 OMZ65620 OWV65620 PGR65620 PQN65620 QAJ65620 QKF65620 QUB65620 RDX65620 RNT65620 RXP65620 SHL65620 SRH65620 TBD65620 TKZ65620 TUV65620 UER65620 UON65620 UYJ65620 VIF65620 VSB65620 WBX65620 WLT65620 WVP65620 H131156 JD131156 SZ131156 ACV131156 AMR131156 AWN131156 BGJ131156 BQF131156 CAB131156 CJX131156 CTT131156 DDP131156 DNL131156 DXH131156 EHD131156 EQZ131156 FAV131156 FKR131156 FUN131156 GEJ131156 GOF131156 GYB131156 HHX131156 HRT131156 IBP131156 ILL131156 IVH131156 JFD131156 JOZ131156 JYV131156 KIR131156 KSN131156 LCJ131156 LMF131156 LWB131156 MFX131156 MPT131156 MZP131156 NJL131156 NTH131156 ODD131156 OMZ131156 OWV131156 PGR131156 PQN131156 QAJ131156 QKF131156 QUB131156 RDX131156 RNT131156 RXP131156 SHL131156 SRH131156 TBD131156 TKZ131156 TUV131156 UER131156 UON131156 UYJ131156 VIF131156 VSB131156 WBX131156 WLT131156 WVP131156 H196692 JD196692 SZ196692 ACV196692 AMR196692 AWN196692 BGJ196692 BQF196692 CAB196692 CJX196692 CTT196692 DDP196692 DNL196692 DXH196692 EHD196692 EQZ196692 FAV196692 FKR196692 FUN196692 GEJ196692 GOF196692 GYB196692 HHX196692 HRT196692 IBP196692 ILL196692 IVH196692 JFD196692 JOZ196692 JYV196692 KIR196692 KSN196692 LCJ196692 LMF196692 LWB196692 MFX196692 MPT196692 MZP196692 NJL196692 NTH196692 ODD196692 OMZ196692 OWV196692 PGR196692 PQN196692 QAJ196692 QKF196692 QUB196692 RDX196692 RNT196692 RXP196692 SHL196692 SRH196692 TBD196692 TKZ196692 TUV196692 UER196692 UON196692 UYJ196692 VIF196692 VSB196692 WBX196692 WLT196692 WVP196692 H262228 JD262228 SZ262228 ACV262228 AMR262228 AWN262228 BGJ262228 BQF262228 CAB262228 CJX262228 CTT262228 DDP262228 DNL262228 DXH262228 EHD262228 EQZ262228 FAV262228 FKR262228 FUN262228 GEJ262228 GOF262228 GYB262228 HHX262228 HRT262228 IBP262228 ILL262228 IVH262228 JFD262228 JOZ262228 JYV262228 KIR262228 KSN262228 LCJ262228 LMF262228 LWB262228 MFX262228 MPT262228 MZP262228 NJL262228 NTH262228 ODD262228 OMZ262228 OWV262228 PGR262228 PQN262228 QAJ262228 QKF262228 QUB262228 RDX262228 RNT262228 RXP262228 SHL262228 SRH262228 TBD262228 TKZ262228 TUV262228 UER262228 UON262228 UYJ262228 VIF262228 VSB262228 WBX262228 WLT262228 WVP262228 H327764 JD327764 SZ327764 ACV327764 AMR327764 AWN327764 BGJ327764 BQF327764 CAB327764 CJX327764 CTT327764 DDP327764 DNL327764 DXH327764 EHD327764 EQZ327764 FAV327764 FKR327764 FUN327764 GEJ327764 GOF327764 GYB327764 HHX327764 HRT327764 IBP327764 ILL327764 IVH327764 JFD327764 JOZ327764 JYV327764 KIR327764 KSN327764 LCJ327764 LMF327764 LWB327764 MFX327764 MPT327764 MZP327764 NJL327764 NTH327764 ODD327764 OMZ327764 OWV327764 PGR327764 PQN327764 QAJ327764 QKF327764 QUB327764 RDX327764 RNT327764 RXP327764 SHL327764 SRH327764 TBD327764 TKZ327764 TUV327764 UER327764 UON327764 UYJ327764 VIF327764 VSB327764 WBX327764 WLT327764 WVP327764 H393300 JD393300 SZ393300 ACV393300 AMR393300 AWN393300 BGJ393300 BQF393300 CAB393300 CJX393300 CTT393300 DDP393300 DNL393300 DXH393300 EHD393300 EQZ393300 FAV393300 FKR393300 FUN393300 GEJ393300 GOF393300 GYB393300 HHX393300 HRT393300 IBP393300 ILL393300 IVH393300 JFD393300 JOZ393300 JYV393300 KIR393300 KSN393300 LCJ393300 LMF393300 LWB393300 MFX393300 MPT393300 MZP393300 NJL393300 NTH393300 ODD393300 OMZ393300 OWV393300 PGR393300 PQN393300 QAJ393300 QKF393300 QUB393300 RDX393300 RNT393300 RXP393300 SHL393300 SRH393300 TBD393300 TKZ393300 TUV393300 UER393300 UON393300 UYJ393300 VIF393300 VSB393300 WBX393300 WLT393300 WVP393300 H458836 JD458836 SZ458836 ACV458836 AMR458836 AWN458836 BGJ458836 BQF458836 CAB458836 CJX458836 CTT458836 DDP458836 DNL458836 DXH458836 EHD458836 EQZ458836 FAV458836 FKR458836 FUN458836 GEJ458836 GOF458836 GYB458836 HHX458836 HRT458836 IBP458836 ILL458836 IVH458836 JFD458836 JOZ458836 JYV458836 KIR458836 KSN458836 LCJ458836 LMF458836 LWB458836 MFX458836 MPT458836 MZP458836 NJL458836 NTH458836 ODD458836 OMZ458836 OWV458836 PGR458836 PQN458836 QAJ458836 QKF458836 QUB458836 RDX458836 RNT458836 RXP458836 SHL458836 SRH458836 TBD458836 TKZ458836 TUV458836 UER458836 UON458836 UYJ458836 VIF458836 VSB458836 WBX458836 WLT458836 WVP458836 H524372 JD524372 SZ524372 ACV524372 AMR524372 AWN524372 BGJ524372 BQF524372 CAB524372 CJX524372 CTT524372 DDP524372 DNL524372 DXH524372 EHD524372 EQZ524372 FAV524372 FKR524372 FUN524372 GEJ524372 GOF524372 GYB524372 HHX524372 HRT524372 IBP524372 ILL524372 IVH524372 JFD524372 JOZ524372 JYV524372 KIR524372 KSN524372 LCJ524372 LMF524372 LWB524372 MFX524372 MPT524372 MZP524372 NJL524372 NTH524372 ODD524372 OMZ524372 OWV524372 PGR524372 PQN524372 QAJ524372 QKF524372 QUB524372 RDX524372 RNT524372 RXP524372 SHL524372 SRH524372 TBD524372 TKZ524372 TUV524372 UER524372 UON524372 UYJ524372 VIF524372 VSB524372 WBX524372 WLT524372 WVP524372 H589908 JD589908 SZ589908 ACV589908 AMR589908 AWN589908 BGJ589908 BQF589908 CAB589908 CJX589908 CTT589908 DDP589908 DNL589908 DXH589908 EHD589908 EQZ589908 FAV589908 FKR589908 FUN589908 GEJ589908 GOF589908 GYB589908 HHX589908 HRT589908 IBP589908 ILL589908 IVH589908 JFD589908 JOZ589908 JYV589908 KIR589908 KSN589908 LCJ589908 LMF589908 LWB589908 MFX589908 MPT589908 MZP589908 NJL589908 NTH589908 ODD589908 OMZ589908 OWV589908 PGR589908 PQN589908 QAJ589908 QKF589908 QUB589908 RDX589908 RNT589908 RXP589908 SHL589908 SRH589908 TBD589908 TKZ589908 TUV589908 UER589908 UON589908 UYJ589908 VIF589908 VSB589908 WBX589908 WLT589908 WVP589908 H655444 JD655444 SZ655444 ACV655444 AMR655444 AWN655444 BGJ655444 BQF655444 CAB655444 CJX655444 CTT655444 DDP655444 DNL655444 DXH655444 EHD655444 EQZ655444 FAV655444 FKR655444 FUN655444 GEJ655444 GOF655444 GYB655444 HHX655444 HRT655444 IBP655444 ILL655444 IVH655444 JFD655444 JOZ655444 JYV655444 KIR655444 KSN655444 LCJ655444 LMF655444 LWB655444 MFX655444 MPT655444 MZP655444 NJL655444 NTH655444 ODD655444 OMZ655444 OWV655444 PGR655444 PQN655444 QAJ655444 QKF655444 QUB655444 RDX655444 RNT655444 RXP655444 SHL655444 SRH655444 TBD655444 TKZ655444 TUV655444 UER655444 UON655444 UYJ655444 VIF655444 VSB655444 WBX655444 WLT655444 WVP655444 H720980 JD720980 SZ720980 ACV720980 AMR720980 AWN720980 BGJ720980 BQF720980 CAB720980 CJX720980 CTT720980 DDP720980 DNL720980 DXH720980 EHD720980 EQZ720980 FAV720980 FKR720980 FUN720980 GEJ720980 GOF720980 GYB720980 HHX720980 HRT720980 IBP720980 ILL720980 IVH720980 JFD720980 JOZ720980 JYV720980 KIR720980 KSN720980 LCJ720980 LMF720980 LWB720980 MFX720980 MPT720980 MZP720980 NJL720980 NTH720980 ODD720980 OMZ720980 OWV720980 PGR720980 PQN720980 QAJ720980 QKF720980 QUB720980 RDX720980 RNT720980 RXP720980 SHL720980 SRH720980 TBD720980 TKZ720980 TUV720980 UER720980 UON720980 UYJ720980 VIF720980 VSB720980 WBX720980 WLT720980 WVP720980 H786516 JD786516 SZ786516 ACV786516 AMR786516 AWN786516 BGJ786516 BQF786516 CAB786516 CJX786516 CTT786516 DDP786516 DNL786516 DXH786516 EHD786516 EQZ786516 FAV786516 FKR786516 FUN786516 GEJ786516 GOF786516 GYB786516 HHX786516 HRT786516 IBP786516 ILL786516 IVH786516 JFD786516 JOZ786516 JYV786516 KIR786516 KSN786516 LCJ786516 LMF786516 LWB786516 MFX786516 MPT786516 MZP786516 NJL786516 NTH786516 ODD786516 OMZ786516 OWV786516 PGR786516 PQN786516 QAJ786516 QKF786516 QUB786516 RDX786516 RNT786516 RXP786516 SHL786516 SRH786516 TBD786516 TKZ786516 TUV786516 UER786516 UON786516 UYJ786516 VIF786516 VSB786516 WBX786516 WLT786516 WVP786516 H852052 JD852052 SZ852052 ACV852052 AMR852052 AWN852052 BGJ852052 BQF852052 CAB852052 CJX852052 CTT852052 DDP852052 DNL852052 DXH852052 EHD852052 EQZ852052 FAV852052 FKR852052 FUN852052 GEJ852052 GOF852052 GYB852052 HHX852052 HRT852052 IBP852052 ILL852052 IVH852052 JFD852052 JOZ852052 JYV852052 KIR852052 KSN852052 LCJ852052 LMF852052 LWB852052 MFX852052 MPT852052 MZP852052 NJL852052 NTH852052 ODD852052 OMZ852052 OWV852052 PGR852052 PQN852052 QAJ852052 QKF852052 QUB852052 RDX852052 RNT852052 RXP852052 SHL852052 SRH852052 TBD852052 TKZ852052 TUV852052 UER852052 UON852052 UYJ852052 VIF852052 VSB852052 WBX852052 WLT852052 WVP852052 H917588 JD917588 SZ917588 ACV917588 AMR917588 AWN917588 BGJ917588 BQF917588 CAB917588 CJX917588 CTT917588 DDP917588 DNL917588 DXH917588 EHD917588 EQZ917588 FAV917588 FKR917588 FUN917588 GEJ917588 GOF917588 GYB917588 HHX917588 HRT917588 IBP917588 ILL917588 IVH917588 JFD917588 JOZ917588 JYV917588 KIR917588 KSN917588 LCJ917588 LMF917588 LWB917588 MFX917588 MPT917588 MZP917588 NJL917588 NTH917588 ODD917588 OMZ917588 OWV917588 PGR917588 PQN917588 QAJ917588 QKF917588 QUB917588 RDX917588 RNT917588 RXP917588 SHL917588 SRH917588 TBD917588 TKZ917588 TUV917588 UER917588 UON917588 UYJ917588 VIF917588 VSB917588 WBX917588 WLT917588 WVP917588 H983124 JD983124 SZ983124 ACV983124 AMR983124 AWN983124 BGJ983124 BQF983124 CAB983124 CJX983124 CTT983124 DDP983124 DNL983124 DXH983124 EHD983124 EQZ983124 FAV983124 FKR983124 FUN983124 GEJ983124 GOF983124 GYB983124 HHX983124 HRT983124 IBP983124 ILL983124 IVH983124 JFD983124 JOZ983124 JYV983124 KIR983124 KSN983124 LCJ983124 LMF983124 LWB983124 MFX983124 MPT983124 MZP983124 NJL983124 NTH983124 ODD983124 OMZ983124 OWV983124 PGR983124 PQN983124 QAJ983124 QKF983124 QUB983124 RDX983124 RNT983124 RXP983124 SHL983124 SRH983124 TBD983124 TKZ983124 TUV983124 UER983124 UON983124 UYJ983124 VIF983124 VSB983124 WBX983124 WLT983124 WVP983124 L84 JH84 TD84 ACZ84 AMV84 AWR84 BGN84 BQJ84 CAF84 CKB84 CTX84 DDT84 DNP84 DXL84 EHH84 ERD84 FAZ84 FKV84 FUR84 GEN84 GOJ84 GYF84 HIB84 HRX84 IBT84 ILP84 IVL84 JFH84 JPD84 JYZ84 KIV84 KSR84 LCN84 LMJ84 LWF84 MGB84 MPX84 MZT84 NJP84 NTL84 ODH84 OND84 OWZ84 PGV84 PQR84 QAN84 QKJ84 QUF84 REB84 RNX84 RXT84 SHP84 SRL84 TBH84 TLD84 TUZ84 UEV84 UOR84 UYN84 VIJ84 VSF84 WCB84 WLX84 WVT84 L65620 JH65620 TD65620 ACZ65620 AMV65620 AWR65620 BGN65620 BQJ65620 CAF65620 CKB65620 CTX65620 DDT65620 DNP65620 DXL65620 EHH65620 ERD65620 FAZ65620 FKV65620 FUR65620 GEN65620 GOJ65620 GYF65620 HIB65620 HRX65620 IBT65620 ILP65620 IVL65620 JFH65620 JPD65620 JYZ65620 KIV65620 KSR65620 LCN65620 LMJ65620 LWF65620 MGB65620 MPX65620 MZT65620 NJP65620 NTL65620 ODH65620 OND65620 OWZ65620 PGV65620 PQR65620 QAN65620 QKJ65620 QUF65620 REB65620 RNX65620 RXT65620 SHP65620 SRL65620 TBH65620 TLD65620 TUZ65620 UEV65620 UOR65620 UYN65620 VIJ65620 VSF65620 WCB65620 WLX65620 WVT65620 L131156 JH131156 TD131156 ACZ131156 AMV131156 AWR131156 BGN131156 BQJ131156 CAF131156 CKB131156 CTX131156 DDT131156 DNP131156 DXL131156 EHH131156 ERD131156 FAZ131156 FKV131156 FUR131156 GEN131156 GOJ131156 GYF131156 HIB131156 HRX131156 IBT131156 ILP131156 IVL131156 JFH131156 JPD131156 JYZ131156 KIV131156 KSR131156 LCN131156 LMJ131156 LWF131156 MGB131156 MPX131156 MZT131156 NJP131156 NTL131156 ODH131156 OND131156 OWZ131156 PGV131156 PQR131156 QAN131156 QKJ131156 QUF131156 REB131156 RNX131156 RXT131156 SHP131156 SRL131156 TBH131156 TLD131156 TUZ131156 UEV131156 UOR131156 UYN131156 VIJ131156 VSF131156 WCB131156 WLX131156 WVT131156 L196692 JH196692 TD196692 ACZ196692 AMV196692 AWR196692 BGN196692 BQJ196692 CAF196692 CKB196692 CTX196692 DDT196692 DNP196692 DXL196692 EHH196692 ERD196692 FAZ196692 FKV196692 FUR196692 GEN196692 GOJ196692 GYF196692 HIB196692 HRX196692 IBT196692 ILP196692 IVL196692 JFH196692 JPD196692 JYZ196692 KIV196692 KSR196692 LCN196692 LMJ196692 LWF196692 MGB196692 MPX196692 MZT196692 NJP196692 NTL196692 ODH196692 OND196692 OWZ196692 PGV196692 PQR196692 QAN196692 QKJ196692 QUF196692 REB196692 RNX196692 RXT196692 SHP196692 SRL196692 TBH196692 TLD196692 TUZ196692 UEV196692 UOR196692 UYN196692 VIJ196692 VSF196692 WCB196692 WLX196692 WVT196692 L262228 JH262228 TD262228 ACZ262228 AMV262228 AWR262228 BGN262228 BQJ262228 CAF262228 CKB262228 CTX262228 DDT262228 DNP262228 DXL262228 EHH262228 ERD262228 FAZ262228 FKV262228 FUR262228 GEN262228 GOJ262228 GYF262228 HIB262228 HRX262228 IBT262228 ILP262228 IVL262228 JFH262228 JPD262228 JYZ262228 KIV262228 KSR262228 LCN262228 LMJ262228 LWF262228 MGB262228 MPX262228 MZT262228 NJP262228 NTL262228 ODH262228 OND262228 OWZ262228 PGV262228 PQR262228 QAN262228 QKJ262228 QUF262228 REB262228 RNX262228 RXT262228 SHP262228 SRL262228 TBH262228 TLD262228 TUZ262228 UEV262228 UOR262228 UYN262228 VIJ262228 VSF262228 WCB262228 WLX262228 WVT262228 L327764 JH327764 TD327764 ACZ327764 AMV327764 AWR327764 BGN327764 BQJ327764 CAF327764 CKB327764 CTX327764 DDT327764 DNP327764 DXL327764 EHH327764 ERD327764 FAZ327764 FKV327764 FUR327764 GEN327764 GOJ327764 GYF327764 HIB327764 HRX327764 IBT327764 ILP327764 IVL327764 JFH327764 JPD327764 JYZ327764 KIV327764 KSR327764 LCN327764 LMJ327764 LWF327764 MGB327764 MPX327764 MZT327764 NJP327764 NTL327764 ODH327764 OND327764 OWZ327764 PGV327764 PQR327764 QAN327764 QKJ327764 QUF327764 REB327764 RNX327764 RXT327764 SHP327764 SRL327764 TBH327764 TLD327764 TUZ327764 UEV327764 UOR327764 UYN327764 VIJ327764 VSF327764 WCB327764 WLX327764 WVT327764 L393300 JH393300 TD393300 ACZ393300 AMV393300 AWR393300 BGN393300 BQJ393300 CAF393300 CKB393300 CTX393300 DDT393300 DNP393300 DXL393300 EHH393300 ERD393300 FAZ393300 FKV393300 FUR393300 GEN393300 GOJ393300 GYF393300 HIB393300 HRX393300 IBT393300 ILP393300 IVL393300 JFH393300 JPD393300 JYZ393300 KIV393300 KSR393300 LCN393300 LMJ393300 LWF393300 MGB393300 MPX393300 MZT393300 NJP393300 NTL393300 ODH393300 OND393300 OWZ393300 PGV393300 PQR393300 QAN393300 QKJ393300 QUF393300 REB393300 RNX393300 RXT393300 SHP393300 SRL393300 TBH393300 TLD393300 TUZ393300 UEV393300 UOR393300 UYN393300 VIJ393300 VSF393300 WCB393300 WLX393300 WVT393300 L458836 JH458836 TD458836 ACZ458836 AMV458836 AWR458836 BGN458836 BQJ458836 CAF458836 CKB458836 CTX458836 DDT458836 DNP458836 DXL458836 EHH458836 ERD458836 FAZ458836 FKV458836 FUR458836 GEN458836 GOJ458836 GYF458836 HIB458836 HRX458836 IBT458836 ILP458836 IVL458836 JFH458836 JPD458836 JYZ458836 KIV458836 KSR458836 LCN458836 LMJ458836 LWF458836 MGB458836 MPX458836 MZT458836 NJP458836 NTL458836 ODH458836 OND458836 OWZ458836 PGV458836 PQR458836 QAN458836 QKJ458836 QUF458836 REB458836 RNX458836 RXT458836 SHP458836 SRL458836 TBH458836 TLD458836 TUZ458836 UEV458836 UOR458836 UYN458836 VIJ458836 VSF458836 WCB458836 WLX458836 WVT458836 L524372 JH524372 TD524372 ACZ524372 AMV524372 AWR524372 BGN524372 BQJ524372 CAF524372 CKB524372 CTX524372 DDT524372 DNP524372 DXL524372 EHH524372 ERD524372 FAZ524372 FKV524372 FUR524372 GEN524372 GOJ524372 GYF524372 HIB524372 HRX524372 IBT524372 ILP524372 IVL524372 JFH524372 JPD524372 JYZ524372 KIV524372 KSR524372 LCN524372 LMJ524372 LWF524372 MGB524372 MPX524372 MZT524372 NJP524372 NTL524372 ODH524372 OND524372 OWZ524372 PGV524372 PQR524372 QAN524372 QKJ524372 QUF524372 REB524372 RNX524372 RXT524372 SHP524372 SRL524372 TBH524372 TLD524372 TUZ524372 UEV524372 UOR524372 UYN524372 VIJ524372 VSF524372 WCB524372 WLX524372 WVT524372 L589908 JH589908 TD589908 ACZ589908 AMV589908 AWR589908 BGN589908 BQJ589908 CAF589908 CKB589908 CTX589908 DDT589908 DNP589908 DXL589908 EHH589908 ERD589908 FAZ589908 FKV589908 FUR589908 GEN589908 GOJ589908 GYF589908 HIB589908 HRX589908 IBT589908 ILP589908 IVL589908 JFH589908 JPD589908 JYZ589908 KIV589908 KSR589908 LCN589908 LMJ589908 LWF589908 MGB589908 MPX589908 MZT589908 NJP589908 NTL589908 ODH589908 OND589908 OWZ589908 PGV589908 PQR589908 QAN589908 QKJ589908 QUF589908 REB589908 RNX589908 RXT589908 SHP589908 SRL589908 TBH589908 TLD589908 TUZ589908 UEV589908 UOR589908 UYN589908 VIJ589908 VSF589908 WCB589908 WLX589908 WVT589908 L655444 JH655444 TD655444 ACZ655444 AMV655444 AWR655444 BGN655444 BQJ655444 CAF655444 CKB655444 CTX655444 DDT655444 DNP655444 DXL655444 EHH655444 ERD655444 FAZ655444 FKV655444 FUR655444 GEN655444 GOJ655444 GYF655444 HIB655444 HRX655444 IBT655444 ILP655444 IVL655444 JFH655444 JPD655444 JYZ655444 KIV655444 KSR655444 LCN655444 LMJ655444 LWF655444 MGB655444 MPX655444 MZT655444 NJP655444 NTL655444 ODH655444 OND655444 OWZ655444 PGV655444 PQR655444 QAN655444 QKJ655444 QUF655444 REB655444 RNX655444 RXT655444 SHP655444 SRL655444 TBH655444 TLD655444 TUZ655444 UEV655444 UOR655444 UYN655444 VIJ655444 VSF655444 WCB655444 WLX655444 WVT655444 L720980 JH720980 TD720980 ACZ720980 AMV720980 AWR720980 BGN720980 BQJ720980 CAF720980 CKB720980 CTX720980 DDT720980 DNP720980 DXL720980 EHH720980 ERD720980 FAZ720980 FKV720980 FUR720980 GEN720980 GOJ720980 GYF720980 HIB720980 HRX720980 IBT720980 ILP720980 IVL720980 JFH720980 JPD720980 JYZ720980 KIV720980 KSR720980 LCN720980 LMJ720980 LWF720980 MGB720980 MPX720980 MZT720980 NJP720980 NTL720980 ODH720980 OND720980 OWZ720980 PGV720980 PQR720980 QAN720980 QKJ720980 QUF720980 REB720980 RNX720980 RXT720980 SHP720980 SRL720980 TBH720980 TLD720980 TUZ720980 UEV720980 UOR720980 UYN720980 VIJ720980 VSF720980 WCB720980 WLX720980 WVT720980 L786516 JH786516 TD786516 ACZ786516 AMV786516 AWR786516 BGN786516 BQJ786516 CAF786516 CKB786516 CTX786516 DDT786516 DNP786516 DXL786516 EHH786516 ERD786516 FAZ786516 FKV786516 FUR786516 GEN786516 GOJ786516 GYF786516 HIB786516 HRX786516 IBT786516 ILP786516 IVL786516 JFH786516 JPD786516 JYZ786516 KIV786516 KSR786516 LCN786516 LMJ786516 LWF786516 MGB786516 MPX786516 MZT786516 NJP786516 NTL786516 ODH786516 OND786516 OWZ786516 PGV786516 PQR786516 QAN786516 QKJ786516 QUF786516 REB786516 RNX786516 RXT786516 SHP786516 SRL786516 TBH786516 TLD786516 TUZ786516 UEV786516 UOR786516 UYN786516 VIJ786516 VSF786516 WCB786516 WLX786516 WVT786516 L852052 JH852052 TD852052 ACZ852052 AMV852052 AWR852052 BGN852052 BQJ852052 CAF852052 CKB852052 CTX852052 DDT852052 DNP852052 DXL852052 EHH852052 ERD852052 FAZ852052 FKV852052 FUR852052 GEN852052 GOJ852052 GYF852052 HIB852052 HRX852052 IBT852052 ILP852052 IVL852052 JFH852052 JPD852052 JYZ852052 KIV852052 KSR852052 LCN852052 LMJ852052 LWF852052 MGB852052 MPX852052 MZT852052 NJP852052 NTL852052 ODH852052 OND852052 OWZ852052 PGV852052 PQR852052 QAN852052 QKJ852052 QUF852052 REB852052 RNX852052 RXT852052 SHP852052 SRL852052 TBH852052 TLD852052 TUZ852052 UEV852052 UOR852052 UYN852052 VIJ852052 VSF852052 WCB852052 WLX852052 WVT852052 L917588 JH917588 TD917588 ACZ917588 AMV917588 AWR917588 BGN917588 BQJ917588 CAF917588 CKB917588 CTX917588 DDT917588 DNP917588 DXL917588 EHH917588 ERD917588 FAZ917588 FKV917588 FUR917588 GEN917588 GOJ917588 GYF917588 HIB917588 HRX917588 IBT917588 ILP917588 IVL917588 JFH917588 JPD917588 JYZ917588 KIV917588 KSR917588 LCN917588 LMJ917588 LWF917588 MGB917588 MPX917588 MZT917588 NJP917588 NTL917588 ODH917588 OND917588 OWZ917588 PGV917588 PQR917588 QAN917588 QKJ917588 QUF917588 REB917588 RNX917588 RXT917588 SHP917588 SRL917588 TBH917588 TLD917588 TUZ917588 UEV917588 UOR917588 UYN917588 VIJ917588 VSF917588 WCB917588 WLX917588 WVT917588 L983124 JH983124 TD983124 ACZ983124 AMV983124 AWR983124 BGN983124 BQJ983124 CAF983124 CKB983124 CTX983124 DDT983124 DNP983124 DXL983124 EHH983124 ERD983124 FAZ983124 FKV983124 FUR983124 GEN983124 GOJ983124 GYF983124 HIB983124 HRX983124 IBT983124 ILP983124 IVL983124 JFH983124 JPD983124 JYZ983124 KIV983124 KSR983124 LCN983124 LMJ983124 LWF983124 MGB983124 MPX983124 MZT983124 NJP983124 NTL983124 ODH983124 OND983124 OWZ983124 PGV983124 PQR983124 QAN983124 QKJ983124 QUF983124 REB983124 RNX983124 RXT983124 SHP983124 SRL983124 TBH983124 TLD983124 TUZ983124 UEV983124 UOR983124 UYN983124 VIJ983124 VSF983124 WCB983124 WLX983124 WVT983124 Q84 JM84 TI84 ADE84 ANA84 AWW84 BGS84 BQO84 CAK84 CKG84 CUC84 DDY84 DNU84 DXQ84 EHM84 ERI84 FBE84 FLA84 FUW84 GES84 GOO84 GYK84 HIG84 HSC84 IBY84 ILU84 IVQ84 JFM84 JPI84 JZE84 KJA84 KSW84 LCS84 LMO84 LWK84 MGG84 MQC84 MZY84 NJU84 NTQ84 ODM84 ONI84 OXE84 PHA84 PQW84 QAS84 QKO84 QUK84 REG84 ROC84 RXY84 SHU84 SRQ84 TBM84 TLI84 TVE84 UFA84 UOW84 UYS84 VIO84 VSK84 WCG84 WMC84 WVY84 Q65620 JM65620 TI65620 ADE65620 ANA65620 AWW65620 BGS65620 BQO65620 CAK65620 CKG65620 CUC65620 DDY65620 DNU65620 DXQ65620 EHM65620 ERI65620 FBE65620 FLA65620 FUW65620 GES65620 GOO65620 GYK65620 HIG65620 HSC65620 IBY65620 ILU65620 IVQ65620 JFM65620 JPI65620 JZE65620 KJA65620 KSW65620 LCS65620 LMO65620 LWK65620 MGG65620 MQC65620 MZY65620 NJU65620 NTQ65620 ODM65620 ONI65620 OXE65620 PHA65620 PQW65620 QAS65620 QKO65620 QUK65620 REG65620 ROC65620 RXY65620 SHU65620 SRQ65620 TBM65620 TLI65620 TVE65620 UFA65620 UOW65620 UYS65620 VIO65620 VSK65620 WCG65620 WMC65620 WVY65620 Q131156 JM131156 TI131156 ADE131156 ANA131156 AWW131156 BGS131156 BQO131156 CAK131156 CKG131156 CUC131156 DDY131156 DNU131156 DXQ131156 EHM131156 ERI131156 FBE131156 FLA131156 FUW131156 GES131156 GOO131156 GYK131156 HIG131156 HSC131156 IBY131156 ILU131156 IVQ131156 JFM131156 JPI131156 JZE131156 KJA131156 KSW131156 LCS131156 LMO131156 LWK131156 MGG131156 MQC131156 MZY131156 NJU131156 NTQ131156 ODM131156 ONI131156 OXE131156 PHA131156 PQW131156 QAS131156 QKO131156 QUK131156 REG131156 ROC131156 RXY131156 SHU131156 SRQ131156 TBM131156 TLI131156 TVE131156 UFA131156 UOW131156 UYS131156 VIO131156 VSK131156 WCG131156 WMC131156 WVY131156 Q196692 JM196692 TI196692 ADE196692 ANA196692 AWW196692 BGS196692 BQO196692 CAK196692 CKG196692 CUC196692 DDY196692 DNU196692 DXQ196692 EHM196692 ERI196692 FBE196692 FLA196692 FUW196692 GES196692 GOO196692 GYK196692 HIG196692 HSC196692 IBY196692 ILU196692 IVQ196692 JFM196692 JPI196692 JZE196692 KJA196692 KSW196692 LCS196692 LMO196692 LWK196692 MGG196692 MQC196692 MZY196692 NJU196692 NTQ196692 ODM196692 ONI196692 OXE196692 PHA196692 PQW196692 QAS196692 QKO196692 QUK196692 REG196692 ROC196692 RXY196692 SHU196692 SRQ196692 TBM196692 TLI196692 TVE196692 UFA196692 UOW196692 UYS196692 VIO196692 VSK196692 WCG196692 WMC196692 WVY196692 Q262228 JM262228 TI262228 ADE262228 ANA262228 AWW262228 BGS262228 BQO262228 CAK262228 CKG262228 CUC262228 DDY262228 DNU262228 DXQ262228 EHM262228 ERI262228 FBE262228 FLA262228 FUW262228 GES262228 GOO262228 GYK262228 HIG262228 HSC262228 IBY262228 ILU262228 IVQ262228 JFM262228 JPI262228 JZE262228 KJA262228 KSW262228 LCS262228 LMO262228 LWK262228 MGG262228 MQC262228 MZY262228 NJU262228 NTQ262228 ODM262228 ONI262228 OXE262228 PHA262228 PQW262228 QAS262228 QKO262228 QUK262228 REG262228 ROC262228 RXY262228 SHU262228 SRQ262228 TBM262228 TLI262228 TVE262228 UFA262228 UOW262228 UYS262228 VIO262228 VSK262228 WCG262228 WMC262228 WVY262228 Q327764 JM327764 TI327764 ADE327764 ANA327764 AWW327764 BGS327764 BQO327764 CAK327764 CKG327764 CUC327764 DDY327764 DNU327764 DXQ327764 EHM327764 ERI327764 FBE327764 FLA327764 FUW327764 GES327764 GOO327764 GYK327764 HIG327764 HSC327764 IBY327764 ILU327764 IVQ327764 JFM327764 JPI327764 JZE327764 KJA327764 KSW327764 LCS327764 LMO327764 LWK327764 MGG327764 MQC327764 MZY327764 NJU327764 NTQ327764 ODM327764 ONI327764 OXE327764 PHA327764 PQW327764 QAS327764 QKO327764 QUK327764 REG327764 ROC327764 RXY327764 SHU327764 SRQ327764 TBM327764 TLI327764 TVE327764 UFA327764 UOW327764 UYS327764 VIO327764 VSK327764 WCG327764 WMC327764 WVY327764 Q393300 JM393300 TI393300 ADE393300 ANA393300 AWW393300 BGS393300 BQO393300 CAK393300 CKG393300 CUC393300 DDY393300 DNU393300 DXQ393300 EHM393300 ERI393300 FBE393300 FLA393300 FUW393300 GES393300 GOO393300 GYK393300 HIG393300 HSC393300 IBY393300 ILU393300 IVQ393300 JFM393300 JPI393300 JZE393300 KJA393300 KSW393300 LCS393300 LMO393300 LWK393300 MGG393300 MQC393300 MZY393300 NJU393300 NTQ393300 ODM393300 ONI393300 OXE393300 PHA393300 PQW393300 QAS393300 QKO393300 QUK393300 REG393300 ROC393300 RXY393300 SHU393300 SRQ393300 TBM393300 TLI393300 TVE393300 UFA393300 UOW393300 UYS393300 VIO393300 VSK393300 WCG393300 WMC393300 WVY393300 Q458836 JM458836 TI458836 ADE458836 ANA458836 AWW458836 BGS458836 BQO458836 CAK458836 CKG458836 CUC458836 DDY458836 DNU458836 DXQ458836 EHM458836 ERI458836 FBE458836 FLA458836 FUW458836 GES458836 GOO458836 GYK458836 HIG458836 HSC458836 IBY458836 ILU458836 IVQ458836 JFM458836 JPI458836 JZE458836 KJA458836 KSW458836 LCS458836 LMO458836 LWK458836 MGG458836 MQC458836 MZY458836 NJU458836 NTQ458836 ODM458836 ONI458836 OXE458836 PHA458836 PQW458836 QAS458836 QKO458836 QUK458836 REG458836 ROC458836 RXY458836 SHU458836 SRQ458836 TBM458836 TLI458836 TVE458836 UFA458836 UOW458836 UYS458836 VIO458836 VSK458836 WCG458836 WMC458836 WVY458836 Q524372 JM524372 TI524372 ADE524372 ANA524372 AWW524372 BGS524372 BQO524372 CAK524372 CKG524372 CUC524372 DDY524372 DNU524372 DXQ524372 EHM524372 ERI524372 FBE524372 FLA524372 FUW524372 GES524372 GOO524372 GYK524372 HIG524372 HSC524372 IBY524372 ILU524372 IVQ524372 JFM524372 JPI524372 JZE524372 KJA524372 KSW524372 LCS524372 LMO524372 LWK524372 MGG524372 MQC524372 MZY524372 NJU524372 NTQ524372 ODM524372 ONI524372 OXE524372 PHA524372 PQW524372 QAS524372 QKO524372 QUK524372 REG524372 ROC524372 RXY524372 SHU524372 SRQ524372 TBM524372 TLI524372 TVE524372 UFA524372 UOW524372 UYS524372 VIO524372 VSK524372 WCG524372 WMC524372 WVY524372 Q589908 JM589908 TI589908 ADE589908 ANA589908 AWW589908 BGS589908 BQO589908 CAK589908 CKG589908 CUC589908 DDY589908 DNU589908 DXQ589908 EHM589908 ERI589908 FBE589908 FLA589908 FUW589908 GES589908 GOO589908 GYK589908 HIG589908 HSC589908 IBY589908 ILU589908 IVQ589908 JFM589908 JPI589908 JZE589908 KJA589908 KSW589908 LCS589908 LMO589908 LWK589908 MGG589908 MQC589908 MZY589908 NJU589908 NTQ589908 ODM589908 ONI589908 OXE589908 PHA589908 PQW589908 QAS589908 QKO589908 QUK589908 REG589908 ROC589908 RXY589908 SHU589908 SRQ589908 TBM589908 TLI589908 TVE589908 UFA589908 UOW589908 UYS589908 VIO589908 VSK589908 WCG589908 WMC589908 WVY589908 Q655444 JM655444 TI655444 ADE655444 ANA655444 AWW655444 BGS655444 BQO655444 CAK655444 CKG655444 CUC655444 DDY655444 DNU655444 DXQ655444 EHM655444 ERI655444 FBE655444 FLA655444 FUW655444 GES655444 GOO655444 GYK655444 HIG655444 HSC655444 IBY655444 ILU655444 IVQ655444 JFM655444 JPI655444 JZE655444 KJA655444 KSW655444 LCS655444 LMO655444 LWK655444 MGG655444 MQC655444 MZY655444 NJU655444 NTQ655444 ODM655444 ONI655444 OXE655444 PHA655444 PQW655444 QAS655444 QKO655444 QUK655444 REG655444 ROC655444 RXY655444 SHU655444 SRQ655444 TBM655444 TLI655444 TVE655444 UFA655444 UOW655444 UYS655444 VIO655444 VSK655444 WCG655444 WMC655444 WVY655444 Q720980 JM720980 TI720980 ADE720980 ANA720980 AWW720980 BGS720980 BQO720980 CAK720980 CKG720980 CUC720980 DDY720980 DNU720980 DXQ720980 EHM720980 ERI720980 FBE720980 FLA720980 FUW720980 GES720980 GOO720980 GYK720980 HIG720980 HSC720980 IBY720980 ILU720980 IVQ720980 JFM720980 JPI720980 JZE720980 KJA720980 KSW720980 LCS720980 LMO720980 LWK720980 MGG720980 MQC720980 MZY720980 NJU720980 NTQ720980 ODM720980 ONI720980 OXE720980 PHA720980 PQW720980 QAS720980 QKO720980 QUK720980 REG720980 ROC720980 RXY720980 SHU720980 SRQ720980 TBM720980 TLI720980 TVE720980 UFA720980 UOW720980 UYS720980 VIO720980 VSK720980 WCG720980 WMC720980 WVY720980 Q786516 JM786516 TI786516 ADE786516 ANA786516 AWW786516 BGS786516 BQO786516 CAK786516 CKG786516 CUC786516 DDY786516 DNU786516 DXQ786516 EHM786516 ERI786516 FBE786516 FLA786516 FUW786516 GES786516 GOO786516 GYK786516 HIG786516 HSC786516 IBY786516 ILU786516 IVQ786516 JFM786516 JPI786516 JZE786516 KJA786516 KSW786516 LCS786516 LMO786516 LWK786516 MGG786516 MQC786516 MZY786516 NJU786516 NTQ786516 ODM786516 ONI786516 OXE786516 PHA786516 PQW786516 QAS786516 QKO786516 QUK786516 REG786516 ROC786516 RXY786516 SHU786516 SRQ786516 TBM786516 TLI786516 TVE786516 UFA786516 UOW786516 UYS786516 VIO786516 VSK786516 WCG786516 WMC786516 WVY786516 Q852052 JM852052 TI852052 ADE852052 ANA852052 AWW852052 BGS852052 BQO852052 CAK852052 CKG852052 CUC852052 DDY852052 DNU852052 DXQ852052 EHM852052 ERI852052 FBE852052 FLA852052 FUW852052 GES852052 GOO852052 GYK852052 HIG852052 HSC852052 IBY852052 ILU852052 IVQ852052 JFM852052 JPI852052 JZE852052 KJA852052 KSW852052 LCS852052 LMO852052 LWK852052 MGG852052 MQC852052 MZY852052 NJU852052 NTQ852052 ODM852052 ONI852052 OXE852052 PHA852052 PQW852052 QAS852052 QKO852052 QUK852052 REG852052 ROC852052 RXY852052 SHU852052 SRQ852052 TBM852052 TLI852052 TVE852052 UFA852052 UOW852052 UYS852052 VIO852052 VSK852052 WCG852052 WMC852052 WVY852052 Q917588 JM917588 TI917588 ADE917588 ANA917588 AWW917588 BGS917588 BQO917588 CAK917588 CKG917588 CUC917588 DDY917588 DNU917588 DXQ917588 EHM917588 ERI917588 FBE917588 FLA917588 FUW917588 GES917588 GOO917588 GYK917588 HIG917588 HSC917588 IBY917588 ILU917588 IVQ917588 JFM917588 JPI917588 JZE917588 KJA917588 KSW917588 LCS917588 LMO917588 LWK917588 MGG917588 MQC917588 MZY917588 NJU917588 NTQ917588 ODM917588 ONI917588 OXE917588 PHA917588 PQW917588 QAS917588 QKO917588 QUK917588 REG917588 ROC917588 RXY917588 SHU917588 SRQ917588 TBM917588 TLI917588 TVE917588 UFA917588 UOW917588 UYS917588 VIO917588 VSK917588 WCG917588 WMC917588 WVY917588 Q983124 JM983124 TI983124 ADE983124 ANA983124 AWW983124 BGS983124 BQO983124 CAK983124 CKG983124 CUC983124 DDY983124 DNU983124 DXQ983124 EHM983124 ERI983124 FBE983124 FLA983124 FUW983124 GES983124 GOO983124 GYK983124 HIG983124 HSC983124 IBY983124 ILU983124 IVQ983124 JFM983124 JPI983124 JZE983124 KJA983124 KSW983124 LCS983124 LMO983124 LWK983124 MGG983124 MQC983124 MZY983124 NJU983124 NTQ983124 ODM983124 ONI983124 OXE983124 PHA983124 PQW983124 QAS983124 QKO983124 QUK983124 REG983124 ROC983124 RXY983124 SHU983124 SRQ983124 TBM983124 TLI983124 TVE983124 UFA983124 UOW983124 UYS983124 VIO983124 VSK983124 WCG983124 WMC983124 WVY983124 L76 JH76 TD76 ACZ76 AMV76 AWR76 BGN76 BQJ76 CAF76 CKB76 CTX76 DDT76 DNP76 DXL76 EHH76 ERD76 FAZ76 FKV76 FUR76 GEN76 GOJ76 GYF76 HIB76 HRX76 IBT76 ILP76 IVL76 JFH76 JPD76 JYZ76 KIV76 KSR76 LCN76 LMJ76 LWF76 MGB76 MPX76 MZT76 NJP76 NTL76 ODH76 OND76 OWZ76 PGV76 PQR76 QAN76 QKJ76 QUF76 REB76 RNX76 RXT76 SHP76 SRL76 TBH76 TLD76 TUZ76 UEV76 UOR76 UYN76 VIJ76 VSF76 WCB76 WLX76 WVT76 L65612 JH65612 TD65612 ACZ65612 AMV65612 AWR65612 BGN65612 BQJ65612 CAF65612 CKB65612 CTX65612 DDT65612 DNP65612 DXL65612 EHH65612 ERD65612 FAZ65612 FKV65612 FUR65612 GEN65612 GOJ65612 GYF65612 HIB65612 HRX65612 IBT65612 ILP65612 IVL65612 JFH65612 JPD65612 JYZ65612 KIV65612 KSR65612 LCN65612 LMJ65612 LWF65612 MGB65612 MPX65612 MZT65612 NJP65612 NTL65612 ODH65612 OND65612 OWZ65612 PGV65612 PQR65612 QAN65612 QKJ65612 QUF65612 REB65612 RNX65612 RXT65612 SHP65612 SRL65612 TBH65612 TLD65612 TUZ65612 UEV65612 UOR65612 UYN65612 VIJ65612 VSF65612 WCB65612 WLX65612 WVT65612 L131148 JH131148 TD131148 ACZ131148 AMV131148 AWR131148 BGN131148 BQJ131148 CAF131148 CKB131148 CTX131148 DDT131148 DNP131148 DXL131148 EHH131148 ERD131148 FAZ131148 FKV131148 FUR131148 GEN131148 GOJ131148 GYF131148 HIB131148 HRX131148 IBT131148 ILP131148 IVL131148 JFH131148 JPD131148 JYZ131148 KIV131148 KSR131148 LCN131148 LMJ131148 LWF131148 MGB131148 MPX131148 MZT131148 NJP131148 NTL131148 ODH131148 OND131148 OWZ131148 PGV131148 PQR131148 QAN131148 QKJ131148 QUF131148 REB131148 RNX131148 RXT131148 SHP131148 SRL131148 TBH131148 TLD131148 TUZ131148 UEV131148 UOR131148 UYN131148 VIJ131148 VSF131148 WCB131148 WLX131148 WVT131148 L196684 JH196684 TD196684 ACZ196684 AMV196684 AWR196684 BGN196684 BQJ196684 CAF196684 CKB196684 CTX196684 DDT196684 DNP196684 DXL196684 EHH196684 ERD196684 FAZ196684 FKV196684 FUR196684 GEN196684 GOJ196684 GYF196684 HIB196684 HRX196684 IBT196684 ILP196684 IVL196684 JFH196684 JPD196684 JYZ196684 KIV196684 KSR196684 LCN196684 LMJ196684 LWF196684 MGB196684 MPX196684 MZT196684 NJP196684 NTL196684 ODH196684 OND196684 OWZ196684 PGV196684 PQR196684 QAN196684 QKJ196684 QUF196684 REB196684 RNX196684 RXT196684 SHP196684 SRL196684 TBH196684 TLD196684 TUZ196684 UEV196684 UOR196684 UYN196684 VIJ196684 VSF196684 WCB196684 WLX196684 WVT196684 L262220 JH262220 TD262220 ACZ262220 AMV262220 AWR262220 BGN262220 BQJ262220 CAF262220 CKB262220 CTX262220 DDT262220 DNP262220 DXL262220 EHH262220 ERD262220 FAZ262220 FKV262220 FUR262220 GEN262220 GOJ262220 GYF262220 HIB262220 HRX262220 IBT262220 ILP262220 IVL262220 JFH262220 JPD262220 JYZ262220 KIV262220 KSR262220 LCN262220 LMJ262220 LWF262220 MGB262220 MPX262220 MZT262220 NJP262220 NTL262220 ODH262220 OND262220 OWZ262220 PGV262220 PQR262220 QAN262220 QKJ262220 QUF262220 REB262220 RNX262220 RXT262220 SHP262220 SRL262220 TBH262220 TLD262220 TUZ262220 UEV262220 UOR262220 UYN262220 VIJ262220 VSF262220 WCB262220 WLX262220 WVT262220 L327756 JH327756 TD327756 ACZ327756 AMV327756 AWR327756 BGN327756 BQJ327756 CAF327756 CKB327756 CTX327756 DDT327756 DNP327756 DXL327756 EHH327756 ERD327756 FAZ327756 FKV327756 FUR327756 GEN327756 GOJ327756 GYF327756 HIB327756 HRX327756 IBT327756 ILP327756 IVL327756 JFH327756 JPD327756 JYZ327756 KIV327756 KSR327756 LCN327756 LMJ327756 LWF327756 MGB327756 MPX327756 MZT327756 NJP327756 NTL327756 ODH327756 OND327756 OWZ327756 PGV327756 PQR327756 QAN327756 QKJ327756 QUF327756 REB327756 RNX327756 RXT327756 SHP327756 SRL327756 TBH327756 TLD327756 TUZ327756 UEV327756 UOR327756 UYN327756 VIJ327756 VSF327756 WCB327756 WLX327756 WVT327756 L393292 JH393292 TD393292 ACZ393292 AMV393292 AWR393292 BGN393292 BQJ393292 CAF393292 CKB393292 CTX393292 DDT393292 DNP393292 DXL393292 EHH393292 ERD393292 FAZ393292 FKV393292 FUR393292 GEN393292 GOJ393292 GYF393292 HIB393292 HRX393292 IBT393292 ILP393292 IVL393292 JFH393292 JPD393292 JYZ393292 KIV393292 KSR393292 LCN393292 LMJ393292 LWF393292 MGB393292 MPX393292 MZT393292 NJP393292 NTL393292 ODH393292 OND393292 OWZ393292 PGV393292 PQR393292 QAN393292 QKJ393292 QUF393292 REB393292 RNX393292 RXT393292 SHP393292 SRL393292 TBH393292 TLD393292 TUZ393292 UEV393292 UOR393292 UYN393292 VIJ393292 VSF393292 WCB393292 WLX393292 WVT393292 L458828 JH458828 TD458828 ACZ458828 AMV458828 AWR458828 BGN458828 BQJ458828 CAF458828 CKB458828 CTX458828 DDT458828 DNP458828 DXL458828 EHH458828 ERD458828 FAZ458828 FKV458828 FUR458828 GEN458828 GOJ458828 GYF458828 HIB458828 HRX458828 IBT458828 ILP458828 IVL458828 JFH458828 JPD458828 JYZ458828 KIV458828 KSR458828 LCN458828 LMJ458828 LWF458828 MGB458828 MPX458828 MZT458828 NJP458828 NTL458828 ODH458828 OND458828 OWZ458828 PGV458828 PQR458828 QAN458828 QKJ458828 QUF458828 REB458828 RNX458828 RXT458828 SHP458828 SRL458828 TBH458828 TLD458828 TUZ458828 UEV458828 UOR458828 UYN458828 VIJ458828 VSF458828 WCB458828 WLX458828 WVT458828 L524364 JH524364 TD524364 ACZ524364 AMV524364 AWR524364 BGN524364 BQJ524364 CAF524364 CKB524364 CTX524364 DDT524364 DNP524364 DXL524364 EHH524364 ERD524364 FAZ524364 FKV524364 FUR524364 GEN524364 GOJ524364 GYF524364 HIB524364 HRX524364 IBT524364 ILP524364 IVL524364 JFH524364 JPD524364 JYZ524364 KIV524364 KSR524364 LCN524364 LMJ524364 LWF524364 MGB524364 MPX524364 MZT524364 NJP524364 NTL524364 ODH524364 OND524364 OWZ524364 PGV524364 PQR524364 QAN524364 QKJ524364 QUF524364 REB524364 RNX524364 RXT524364 SHP524364 SRL524364 TBH524364 TLD524364 TUZ524364 UEV524364 UOR524364 UYN524364 VIJ524364 VSF524364 WCB524364 WLX524364 WVT524364 L589900 JH589900 TD589900 ACZ589900 AMV589900 AWR589900 BGN589900 BQJ589900 CAF589900 CKB589900 CTX589900 DDT589900 DNP589900 DXL589900 EHH589900 ERD589900 FAZ589900 FKV589900 FUR589900 GEN589900 GOJ589900 GYF589900 HIB589900 HRX589900 IBT589900 ILP589900 IVL589900 JFH589900 JPD589900 JYZ589900 KIV589900 KSR589900 LCN589900 LMJ589900 LWF589900 MGB589900 MPX589900 MZT589900 NJP589900 NTL589900 ODH589900 OND589900 OWZ589900 PGV589900 PQR589900 QAN589900 QKJ589900 QUF589900 REB589900 RNX589900 RXT589900 SHP589900 SRL589900 TBH589900 TLD589900 TUZ589900 UEV589900 UOR589900 UYN589900 VIJ589900 VSF589900 WCB589900 WLX589900 WVT589900 L655436 JH655436 TD655436 ACZ655436 AMV655436 AWR655436 BGN655436 BQJ655436 CAF655436 CKB655436 CTX655436 DDT655436 DNP655436 DXL655436 EHH655436 ERD655436 FAZ655436 FKV655436 FUR655436 GEN655436 GOJ655436 GYF655436 HIB655436 HRX655436 IBT655436 ILP655436 IVL655436 JFH655436 JPD655436 JYZ655436 KIV655436 KSR655436 LCN655436 LMJ655436 LWF655436 MGB655436 MPX655436 MZT655436 NJP655436 NTL655436 ODH655436 OND655436 OWZ655436 PGV655436 PQR655436 QAN655436 QKJ655436 QUF655436 REB655436 RNX655436 RXT655436 SHP655436 SRL655436 TBH655436 TLD655436 TUZ655436 UEV655436 UOR655436 UYN655436 VIJ655436 VSF655436 WCB655436 WLX655436 WVT655436 L720972 JH720972 TD720972 ACZ720972 AMV720972 AWR720972 BGN720972 BQJ720972 CAF720972 CKB720972 CTX720972 DDT720972 DNP720972 DXL720972 EHH720972 ERD720972 FAZ720972 FKV720972 FUR720972 GEN720972 GOJ720972 GYF720972 HIB720972 HRX720972 IBT720972 ILP720972 IVL720972 JFH720972 JPD720972 JYZ720972 KIV720972 KSR720972 LCN720972 LMJ720972 LWF720972 MGB720972 MPX720972 MZT720972 NJP720972 NTL720972 ODH720972 OND720972 OWZ720972 PGV720972 PQR720972 QAN720972 QKJ720972 QUF720972 REB720972 RNX720972 RXT720972 SHP720972 SRL720972 TBH720972 TLD720972 TUZ720972 UEV720972 UOR720972 UYN720972 VIJ720972 VSF720972 WCB720972 WLX720972 WVT720972 L786508 JH786508 TD786508 ACZ786508 AMV786508 AWR786508 BGN786508 BQJ786508 CAF786508 CKB786508 CTX786508 DDT786508 DNP786508 DXL786508 EHH786508 ERD786508 FAZ786508 FKV786508 FUR786508 GEN786508 GOJ786508 GYF786508 HIB786508 HRX786508 IBT786508 ILP786508 IVL786508 JFH786508 JPD786508 JYZ786508 KIV786508 KSR786508 LCN786508 LMJ786508 LWF786508 MGB786508 MPX786508 MZT786508 NJP786508 NTL786508 ODH786508 OND786508 OWZ786508 PGV786508 PQR786508 QAN786508 QKJ786508 QUF786508 REB786508 RNX786508 RXT786508 SHP786508 SRL786508 TBH786508 TLD786508 TUZ786508 UEV786508 UOR786508 UYN786508 VIJ786508 VSF786508 WCB786508 WLX786508 WVT786508 L852044 JH852044 TD852044 ACZ852044 AMV852044 AWR852044 BGN852044 BQJ852044 CAF852044 CKB852044 CTX852044 DDT852044 DNP852044 DXL852044 EHH852044 ERD852044 FAZ852044 FKV852044 FUR852044 GEN852044 GOJ852044 GYF852044 HIB852044 HRX852044 IBT852044 ILP852044 IVL852044 JFH852044 JPD852044 JYZ852044 KIV852044 KSR852044 LCN852044 LMJ852044 LWF852044 MGB852044 MPX852044 MZT852044 NJP852044 NTL852044 ODH852044 OND852044 OWZ852044 PGV852044 PQR852044 QAN852044 QKJ852044 QUF852044 REB852044 RNX852044 RXT852044 SHP852044 SRL852044 TBH852044 TLD852044 TUZ852044 UEV852044 UOR852044 UYN852044 VIJ852044 VSF852044 WCB852044 WLX852044 WVT852044 L917580 JH917580 TD917580 ACZ917580 AMV917580 AWR917580 BGN917580 BQJ917580 CAF917580 CKB917580 CTX917580 DDT917580 DNP917580 DXL917580 EHH917580 ERD917580 FAZ917580 FKV917580 FUR917580 GEN917580 GOJ917580 GYF917580 HIB917580 HRX917580 IBT917580 ILP917580 IVL917580 JFH917580 JPD917580 JYZ917580 KIV917580 KSR917580 LCN917580 LMJ917580 LWF917580 MGB917580 MPX917580 MZT917580 NJP917580 NTL917580 ODH917580 OND917580 OWZ917580 PGV917580 PQR917580 QAN917580 QKJ917580 QUF917580 REB917580 RNX917580 RXT917580 SHP917580 SRL917580 TBH917580 TLD917580 TUZ917580 UEV917580 UOR917580 UYN917580 VIJ917580 VSF917580 WCB917580 WLX917580 WVT917580 L983116 JH983116 TD983116 ACZ983116 AMV983116 AWR983116 BGN983116 BQJ983116 CAF983116 CKB983116 CTX983116 DDT983116 DNP983116 DXL983116 EHH983116 ERD983116 FAZ983116 FKV983116 FUR983116 GEN983116 GOJ983116 GYF983116 HIB983116 HRX983116 IBT983116 ILP983116 IVL983116 JFH983116 JPD983116 JYZ983116 KIV983116 KSR983116 LCN983116 LMJ983116 LWF983116 MGB983116 MPX983116 MZT983116 NJP983116 NTL983116 ODH983116 OND983116 OWZ983116 PGV983116 PQR983116 QAN983116 QKJ983116 QUF983116 REB983116 RNX983116 RXT983116 SHP983116 SRL983116 TBH983116 TLD983116 TUZ983116 UEV983116 UOR983116 UYN983116 VIJ983116 VSF983116 WCB983116 WLX983116 WVT983116 H76 JD76 SZ76 ACV76 AMR76 AWN76 BGJ76 BQF76 CAB76 CJX76 CTT76 DDP76 DNL76 DXH76 EHD76 EQZ76 FAV76 FKR76 FUN76 GEJ76 GOF76 GYB76 HHX76 HRT76 IBP76 ILL76 IVH76 JFD76 JOZ76 JYV76 KIR76 KSN76 LCJ76 LMF76 LWB76 MFX76 MPT76 MZP76 NJL76 NTH76 ODD76 OMZ76 OWV76 PGR76 PQN76 QAJ76 QKF76 QUB76 RDX76 RNT76 RXP76 SHL76 SRH76 TBD76 TKZ76 TUV76 UER76 UON76 UYJ76 VIF76 VSB76 WBX76 WLT76 WVP76 H65612 JD65612 SZ65612 ACV65612 AMR65612 AWN65612 BGJ65612 BQF65612 CAB65612 CJX65612 CTT65612 DDP65612 DNL65612 DXH65612 EHD65612 EQZ65612 FAV65612 FKR65612 FUN65612 GEJ65612 GOF65612 GYB65612 HHX65612 HRT65612 IBP65612 ILL65612 IVH65612 JFD65612 JOZ65612 JYV65612 KIR65612 KSN65612 LCJ65612 LMF65612 LWB65612 MFX65612 MPT65612 MZP65612 NJL65612 NTH65612 ODD65612 OMZ65612 OWV65612 PGR65612 PQN65612 QAJ65612 QKF65612 QUB65612 RDX65612 RNT65612 RXP65612 SHL65612 SRH65612 TBD65612 TKZ65612 TUV65612 UER65612 UON65612 UYJ65612 VIF65612 VSB65612 WBX65612 WLT65612 WVP65612 H131148 JD131148 SZ131148 ACV131148 AMR131148 AWN131148 BGJ131148 BQF131148 CAB131148 CJX131148 CTT131148 DDP131148 DNL131148 DXH131148 EHD131148 EQZ131148 FAV131148 FKR131148 FUN131148 GEJ131148 GOF131148 GYB131148 HHX131148 HRT131148 IBP131148 ILL131148 IVH131148 JFD131148 JOZ131148 JYV131148 KIR131148 KSN131148 LCJ131148 LMF131148 LWB131148 MFX131148 MPT131148 MZP131148 NJL131148 NTH131148 ODD131148 OMZ131148 OWV131148 PGR131148 PQN131148 QAJ131148 QKF131148 QUB131148 RDX131148 RNT131148 RXP131148 SHL131148 SRH131148 TBD131148 TKZ131148 TUV131148 UER131148 UON131148 UYJ131148 VIF131148 VSB131148 WBX131148 WLT131148 WVP131148 H196684 JD196684 SZ196684 ACV196684 AMR196684 AWN196684 BGJ196684 BQF196684 CAB196684 CJX196684 CTT196684 DDP196684 DNL196684 DXH196684 EHD196684 EQZ196684 FAV196684 FKR196684 FUN196684 GEJ196684 GOF196684 GYB196684 HHX196684 HRT196684 IBP196684 ILL196684 IVH196684 JFD196684 JOZ196684 JYV196684 KIR196684 KSN196684 LCJ196684 LMF196684 LWB196684 MFX196684 MPT196684 MZP196684 NJL196684 NTH196684 ODD196684 OMZ196684 OWV196684 PGR196684 PQN196684 QAJ196684 QKF196684 QUB196684 RDX196684 RNT196684 RXP196684 SHL196684 SRH196684 TBD196684 TKZ196684 TUV196684 UER196684 UON196684 UYJ196684 VIF196684 VSB196684 WBX196684 WLT196684 WVP196684 H262220 JD262220 SZ262220 ACV262220 AMR262220 AWN262220 BGJ262220 BQF262220 CAB262220 CJX262220 CTT262220 DDP262220 DNL262220 DXH262220 EHD262220 EQZ262220 FAV262220 FKR262220 FUN262220 GEJ262220 GOF262220 GYB262220 HHX262220 HRT262220 IBP262220 ILL262220 IVH262220 JFD262220 JOZ262220 JYV262220 KIR262220 KSN262220 LCJ262220 LMF262220 LWB262220 MFX262220 MPT262220 MZP262220 NJL262220 NTH262220 ODD262220 OMZ262220 OWV262220 PGR262220 PQN262220 QAJ262220 QKF262220 QUB262220 RDX262220 RNT262220 RXP262220 SHL262220 SRH262220 TBD262220 TKZ262220 TUV262220 UER262220 UON262220 UYJ262220 VIF262220 VSB262220 WBX262220 WLT262220 WVP262220 H327756 JD327756 SZ327756 ACV327756 AMR327756 AWN327756 BGJ327756 BQF327756 CAB327756 CJX327756 CTT327756 DDP327756 DNL327756 DXH327756 EHD327756 EQZ327756 FAV327756 FKR327756 FUN327756 GEJ327756 GOF327756 GYB327756 HHX327756 HRT327756 IBP327756 ILL327756 IVH327756 JFD327756 JOZ327756 JYV327756 KIR327756 KSN327756 LCJ327756 LMF327756 LWB327756 MFX327756 MPT327756 MZP327756 NJL327756 NTH327756 ODD327756 OMZ327756 OWV327756 PGR327756 PQN327756 QAJ327756 QKF327756 QUB327756 RDX327756 RNT327756 RXP327756 SHL327756 SRH327756 TBD327756 TKZ327756 TUV327756 UER327756 UON327756 UYJ327756 VIF327756 VSB327756 WBX327756 WLT327756 WVP327756 H393292 JD393292 SZ393292 ACV393292 AMR393292 AWN393292 BGJ393292 BQF393292 CAB393292 CJX393292 CTT393292 DDP393292 DNL393292 DXH393292 EHD393292 EQZ393292 FAV393292 FKR393292 FUN393292 GEJ393292 GOF393292 GYB393292 HHX393292 HRT393292 IBP393292 ILL393292 IVH393292 JFD393292 JOZ393292 JYV393292 KIR393292 KSN393292 LCJ393292 LMF393292 LWB393292 MFX393292 MPT393292 MZP393292 NJL393292 NTH393292 ODD393292 OMZ393292 OWV393292 PGR393292 PQN393292 QAJ393292 QKF393292 QUB393292 RDX393292 RNT393292 RXP393292 SHL393292 SRH393292 TBD393292 TKZ393292 TUV393292 UER393292 UON393292 UYJ393292 VIF393292 VSB393292 WBX393292 WLT393292 WVP393292 H458828 JD458828 SZ458828 ACV458828 AMR458828 AWN458828 BGJ458828 BQF458828 CAB458828 CJX458828 CTT458828 DDP458828 DNL458828 DXH458828 EHD458828 EQZ458828 FAV458828 FKR458828 FUN458828 GEJ458828 GOF458828 GYB458828 HHX458828 HRT458828 IBP458828 ILL458828 IVH458828 JFD458828 JOZ458828 JYV458828 KIR458828 KSN458828 LCJ458828 LMF458828 LWB458828 MFX458828 MPT458828 MZP458828 NJL458828 NTH458828 ODD458828 OMZ458828 OWV458828 PGR458828 PQN458828 QAJ458828 QKF458828 QUB458828 RDX458828 RNT458828 RXP458828 SHL458828 SRH458828 TBD458828 TKZ458828 TUV458828 UER458828 UON458828 UYJ458828 VIF458828 VSB458828 WBX458828 WLT458828 WVP458828 H524364 JD524364 SZ524364 ACV524364 AMR524364 AWN524364 BGJ524364 BQF524364 CAB524364 CJX524364 CTT524364 DDP524364 DNL524364 DXH524364 EHD524364 EQZ524364 FAV524364 FKR524364 FUN524364 GEJ524364 GOF524364 GYB524364 HHX524364 HRT524364 IBP524364 ILL524364 IVH524364 JFD524364 JOZ524364 JYV524364 KIR524364 KSN524364 LCJ524364 LMF524364 LWB524364 MFX524364 MPT524364 MZP524364 NJL524364 NTH524364 ODD524364 OMZ524364 OWV524364 PGR524364 PQN524364 QAJ524364 QKF524364 QUB524364 RDX524364 RNT524364 RXP524364 SHL524364 SRH524364 TBD524364 TKZ524364 TUV524364 UER524364 UON524364 UYJ524364 VIF524364 VSB524364 WBX524364 WLT524364 WVP524364 H589900 JD589900 SZ589900 ACV589900 AMR589900 AWN589900 BGJ589900 BQF589900 CAB589900 CJX589900 CTT589900 DDP589900 DNL589900 DXH589900 EHD589900 EQZ589900 FAV589900 FKR589900 FUN589900 GEJ589900 GOF589900 GYB589900 HHX589900 HRT589900 IBP589900 ILL589900 IVH589900 JFD589900 JOZ589900 JYV589900 KIR589900 KSN589900 LCJ589900 LMF589900 LWB589900 MFX589900 MPT589900 MZP589900 NJL589900 NTH589900 ODD589900 OMZ589900 OWV589900 PGR589900 PQN589900 QAJ589900 QKF589900 QUB589900 RDX589900 RNT589900 RXP589900 SHL589900 SRH589900 TBD589900 TKZ589900 TUV589900 UER589900 UON589900 UYJ589900 VIF589900 VSB589900 WBX589900 WLT589900 WVP589900 H655436 JD655436 SZ655436 ACV655436 AMR655436 AWN655436 BGJ655436 BQF655436 CAB655436 CJX655436 CTT655436 DDP655436 DNL655436 DXH655436 EHD655436 EQZ655436 FAV655436 FKR655436 FUN655436 GEJ655436 GOF655436 GYB655436 HHX655436 HRT655436 IBP655436 ILL655436 IVH655436 JFD655436 JOZ655436 JYV655436 KIR655436 KSN655436 LCJ655436 LMF655436 LWB655436 MFX655436 MPT655436 MZP655436 NJL655436 NTH655436 ODD655436 OMZ655436 OWV655436 PGR655436 PQN655436 QAJ655436 QKF655436 QUB655436 RDX655436 RNT655436 RXP655436 SHL655436 SRH655436 TBD655436 TKZ655436 TUV655436 UER655436 UON655436 UYJ655436 VIF655436 VSB655436 WBX655436 WLT655436 WVP655436 H720972 JD720972 SZ720972 ACV720972 AMR720972 AWN720972 BGJ720972 BQF720972 CAB720972 CJX720972 CTT720972 DDP720972 DNL720972 DXH720972 EHD720972 EQZ720972 FAV720972 FKR720972 FUN720972 GEJ720972 GOF720972 GYB720972 HHX720972 HRT720972 IBP720972 ILL720972 IVH720972 JFD720972 JOZ720972 JYV720972 KIR720972 KSN720972 LCJ720972 LMF720972 LWB720972 MFX720972 MPT720972 MZP720972 NJL720972 NTH720972 ODD720972 OMZ720972 OWV720972 PGR720972 PQN720972 QAJ720972 QKF720972 QUB720972 RDX720972 RNT720972 RXP720972 SHL720972 SRH720972 TBD720972 TKZ720972 TUV720972 UER720972 UON720972 UYJ720972 VIF720972 VSB720972 WBX720972 WLT720972 WVP720972 H786508 JD786508 SZ786508 ACV786508 AMR786508 AWN786508 BGJ786508 BQF786508 CAB786508 CJX786508 CTT786508 DDP786508 DNL786508 DXH786508 EHD786508 EQZ786508 FAV786508 FKR786508 FUN786508 GEJ786508 GOF786508 GYB786508 HHX786508 HRT786508 IBP786508 ILL786508 IVH786508 JFD786508 JOZ786508 JYV786508 KIR786508 KSN786508 LCJ786508 LMF786508 LWB786508 MFX786508 MPT786508 MZP786508 NJL786508 NTH786508 ODD786508 OMZ786508 OWV786508 PGR786508 PQN786508 QAJ786508 QKF786508 QUB786508 RDX786508 RNT786508 RXP786508 SHL786508 SRH786508 TBD786508 TKZ786508 TUV786508 UER786508 UON786508 UYJ786508 VIF786508 VSB786508 WBX786508 WLT786508 WVP786508 H852044 JD852044 SZ852044 ACV852044 AMR852044 AWN852044 BGJ852044 BQF852044 CAB852044 CJX852044 CTT852044 DDP852044 DNL852044 DXH852044 EHD852044 EQZ852044 FAV852044 FKR852044 FUN852044 GEJ852044 GOF852044 GYB852044 HHX852044 HRT852044 IBP852044 ILL852044 IVH852044 JFD852044 JOZ852044 JYV852044 KIR852044 KSN852044 LCJ852044 LMF852044 LWB852044 MFX852044 MPT852044 MZP852044 NJL852044 NTH852044 ODD852044 OMZ852044 OWV852044 PGR852044 PQN852044 QAJ852044 QKF852044 QUB852044 RDX852044 RNT852044 RXP852044 SHL852044 SRH852044 TBD852044 TKZ852044 TUV852044 UER852044 UON852044 UYJ852044 VIF852044 VSB852044 WBX852044 WLT852044 WVP852044 H917580 JD917580 SZ917580 ACV917580 AMR917580 AWN917580 BGJ917580 BQF917580 CAB917580 CJX917580 CTT917580 DDP917580 DNL917580 DXH917580 EHD917580 EQZ917580 FAV917580 FKR917580 FUN917580 GEJ917580 GOF917580 GYB917580 HHX917580 HRT917580 IBP917580 ILL917580 IVH917580 JFD917580 JOZ917580 JYV917580 KIR917580 KSN917580 LCJ917580 LMF917580 LWB917580 MFX917580 MPT917580 MZP917580 NJL917580 NTH917580 ODD917580 OMZ917580 OWV917580 PGR917580 PQN917580 QAJ917580 QKF917580 QUB917580 RDX917580 RNT917580 RXP917580 SHL917580 SRH917580 TBD917580 TKZ917580 TUV917580 UER917580 UON917580 UYJ917580 VIF917580 VSB917580 WBX917580 WLT917580 WVP917580 H983116 JD983116 SZ983116 ACV983116 AMR983116 AWN983116 BGJ983116 BQF983116 CAB983116 CJX983116 CTT983116 DDP983116 DNL983116 DXH983116 EHD983116 EQZ983116 FAV983116 FKR983116 FUN983116 GEJ983116 GOF983116 GYB983116 HHX983116 HRT983116 IBP983116 ILL983116 IVH983116 JFD983116 JOZ983116 JYV983116 KIR983116 KSN983116 LCJ983116 LMF983116 LWB983116 MFX983116 MPT983116 MZP983116 NJL983116 NTH983116 ODD983116 OMZ983116 OWV983116 PGR983116 PQN983116 QAJ983116 QKF983116 QUB983116 RDX983116 RNT983116 RXP983116 SHL983116 SRH983116 TBD983116 TKZ983116 TUV983116 UER983116 UON983116 UYJ983116 VIF983116 VSB983116 WBX983116 WLT983116 WVP983116 L19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L65555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L131091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L196627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L262163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L327699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L393235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L458771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L524307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L589843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L655379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L720915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L786451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L851987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L917523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L983059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L29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H29 JD29 SZ29 ACV29 AMR29 AWN29 BGJ29 BQF29 CAB29 CJX29 CTT29 DDP29 DNL29 DXH29 EHD29 EQZ29 FAV29 FKR29 FUN29 GEJ29 GOF29 GYB29 HHX29 HRT29 IBP29 ILL29 IVH29 JFD29 JOZ29 JYV29 KIR29 KSN29 LCJ29 LMF29 LWB29 MFX29 MPT29 MZP29 NJL29 NTH29 ODD29 OMZ29 OWV29 PGR29 PQN29 QAJ29 QKF29 QUB29 RDX29 RNT29 RXP29 SHL29 SRH29 TBD29 TKZ29 TUV29 UER29 UON29 UYJ29 VIF29 VSB29 WBX29 WLT29 WVP29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Q37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Q65573 JM65573 TI65573 ADE65573 ANA65573 AWW65573 BGS65573 BQO65573 CAK65573 CKG65573 CUC65573 DDY65573 DNU65573 DXQ65573 EHM65573 ERI65573 FBE65573 FLA65573 FUW65573 GES65573 GOO65573 GYK65573 HIG65573 HSC65573 IBY65573 ILU65573 IVQ65573 JFM65573 JPI65573 JZE65573 KJA65573 KSW65573 LCS65573 LMO65573 LWK65573 MGG65573 MQC65573 MZY65573 NJU65573 NTQ65573 ODM65573 ONI65573 OXE65573 PHA65573 PQW65573 QAS65573 QKO65573 QUK65573 REG65573 ROC65573 RXY65573 SHU65573 SRQ65573 TBM65573 TLI65573 TVE65573 UFA65573 UOW65573 UYS65573 VIO65573 VSK65573 WCG65573 WMC65573 WVY65573 Q131109 JM131109 TI131109 ADE131109 ANA131109 AWW131109 BGS131109 BQO131109 CAK131109 CKG131109 CUC131109 DDY131109 DNU131109 DXQ131109 EHM131109 ERI131109 FBE131109 FLA131109 FUW131109 GES131109 GOO131109 GYK131109 HIG131109 HSC131109 IBY131109 ILU131109 IVQ131109 JFM131109 JPI131109 JZE131109 KJA131109 KSW131109 LCS131109 LMO131109 LWK131109 MGG131109 MQC131109 MZY131109 NJU131109 NTQ131109 ODM131109 ONI131109 OXE131109 PHA131109 PQW131109 QAS131109 QKO131109 QUK131109 REG131109 ROC131109 RXY131109 SHU131109 SRQ131109 TBM131109 TLI131109 TVE131109 UFA131109 UOW131109 UYS131109 VIO131109 VSK131109 WCG131109 WMC131109 WVY131109 Q196645 JM196645 TI196645 ADE196645 ANA196645 AWW196645 BGS196645 BQO196645 CAK196645 CKG196645 CUC196645 DDY196645 DNU196645 DXQ196645 EHM196645 ERI196645 FBE196645 FLA196645 FUW196645 GES196645 GOO196645 GYK196645 HIG196645 HSC196645 IBY196645 ILU196645 IVQ196645 JFM196645 JPI196645 JZE196645 KJA196645 KSW196645 LCS196645 LMO196645 LWK196645 MGG196645 MQC196645 MZY196645 NJU196645 NTQ196645 ODM196645 ONI196645 OXE196645 PHA196645 PQW196645 QAS196645 QKO196645 QUK196645 REG196645 ROC196645 RXY196645 SHU196645 SRQ196645 TBM196645 TLI196645 TVE196645 UFA196645 UOW196645 UYS196645 VIO196645 VSK196645 WCG196645 WMC196645 WVY196645 Q262181 JM262181 TI262181 ADE262181 ANA262181 AWW262181 BGS262181 BQO262181 CAK262181 CKG262181 CUC262181 DDY262181 DNU262181 DXQ262181 EHM262181 ERI262181 FBE262181 FLA262181 FUW262181 GES262181 GOO262181 GYK262181 HIG262181 HSC262181 IBY262181 ILU262181 IVQ262181 JFM262181 JPI262181 JZE262181 KJA262181 KSW262181 LCS262181 LMO262181 LWK262181 MGG262181 MQC262181 MZY262181 NJU262181 NTQ262181 ODM262181 ONI262181 OXE262181 PHA262181 PQW262181 QAS262181 QKO262181 QUK262181 REG262181 ROC262181 RXY262181 SHU262181 SRQ262181 TBM262181 TLI262181 TVE262181 UFA262181 UOW262181 UYS262181 VIO262181 VSK262181 WCG262181 WMC262181 WVY262181 Q327717 JM327717 TI327717 ADE327717 ANA327717 AWW327717 BGS327717 BQO327717 CAK327717 CKG327717 CUC327717 DDY327717 DNU327717 DXQ327717 EHM327717 ERI327717 FBE327717 FLA327717 FUW327717 GES327717 GOO327717 GYK327717 HIG327717 HSC327717 IBY327717 ILU327717 IVQ327717 JFM327717 JPI327717 JZE327717 KJA327717 KSW327717 LCS327717 LMO327717 LWK327717 MGG327717 MQC327717 MZY327717 NJU327717 NTQ327717 ODM327717 ONI327717 OXE327717 PHA327717 PQW327717 QAS327717 QKO327717 QUK327717 REG327717 ROC327717 RXY327717 SHU327717 SRQ327717 TBM327717 TLI327717 TVE327717 UFA327717 UOW327717 UYS327717 VIO327717 VSK327717 WCG327717 WMC327717 WVY327717 Q393253 JM393253 TI393253 ADE393253 ANA393253 AWW393253 BGS393253 BQO393253 CAK393253 CKG393253 CUC393253 DDY393253 DNU393253 DXQ393253 EHM393253 ERI393253 FBE393253 FLA393253 FUW393253 GES393253 GOO393253 GYK393253 HIG393253 HSC393253 IBY393253 ILU393253 IVQ393253 JFM393253 JPI393253 JZE393253 KJA393253 KSW393253 LCS393253 LMO393253 LWK393253 MGG393253 MQC393253 MZY393253 NJU393253 NTQ393253 ODM393253 ONI393253 OXE393253 PHA393253 PQW393253 QAS393253 QKO393253 QUK393253 REG393253 ROC393253 RXY393253 SHU393253 SRQ393253 TBM393253 TLI393253 TVE393253 UFA393253 UOW393253 UYS393253 VIO393253 VSK393253 WCG393253 WMC393253 WVY393253 Q458789 JM458789 TI458789 ADE458789 ANA458789 AWW458789 BGS458789 BQO458789 CAK458789 CKG458789 CUC458789 DDY458789 DNU458789 DXQ458789 EHM458789 ERI458789 FBE458789 FLA458789 FUW458789 GES458789 GOO458789 GYK458789 HIG458789 HSC458789 IBY458789 ILU458789 IVQ458789 JFM458789 JPI458789 JZE458789 KJA458789 KSW458789 LCS458789 LMO458789 LWK458789 MGG458789 MQC458789 MZY458789 NJU458789 NTQ458789 ODM458789 ONI458789 OXE458789 PHA458789 PQW458789 QAS458789 QKO458789 QUK458789 REG458789 ROC458789 RXY458789 SHU458789 SRQ458789 TBM458789 TLI458789 TVE458789 UFA458789 UOW458789 UYS458789 VIO458789 VSK458789 WCG458789 WMC458789 WVY458789 Q524325 JM524325 TI524325 ADE524325 ANA524325 AWW524325 BGS524325 BQO524325 CAK524325 CKG524325 CUC524325 DDY524325 DNU524325 DXQ524325 EHM524325 ERI524325 FBE524325 FLA524325 FUW524325 GES524325 GOO524325 GYK524325 HIG524325 HSC524325 IBY524325 ILU524325 IVQ524325 JFM524325 JPI524325 JZE524325 KJA524325 KSW524325 LCS524325 LMO524325 LWK524325 MGG524325 MQC524325 MZY524325 NJU524325 NTQ524325 ODM524325 ONI524325 OXE524325 PHA524325 PQW524325 QAS524325 QKO524325 QUK524325 REG524325 ROC524325 RXY524325 SHU524325 SRQ524325 TBM524325 TLI524325 TVE524325 UFA524325 UOW524325 UYS524325 VIO524325 VSK524325 WCG524325 WMC524325 WVY524325 Q589861 JM589861 TI589861 ADE589861 ANA589861 AWW589861 BGS589861 BQO589861 CAK589861 CKG589861 CUC589861 DDY589861 DNU589861 DXQ589861 EHM589861 ERI589861 FBE589861 FLA589861 FUW589861 GES589861 GOO589861 GYK589861 HIG589861 HSC589861 IBY589861 ILU589861 IVQ589861 JFM589861 JPI589861 JZE589861 KJA589861 KSW589861 LCS589861 LMO589861 LWK589861 MGG589861 MQC589861 MZY589861 NJU589861 NTQ589861 ODM589861 ONI589861 OXE589861 PHA589861 PQW589861 QAS589861 QKO589861 QUK589861 REG589861 ROC589861 RXY589861 SHU589861 SRQ589861 TBM589861 TLI589861 TVE589861 UFA589861 UOW589861 UYS589861 VIO589861 VSK589861 WCG589861 WMC589861 WVY589861 Q655397 JM655397 TI655397 ADE655397 ANA655397 AWW655397 BGS655397 BQO655397 CAK655397 CKG655397 CUC655397 DDY655397 DNU655397 DXQ655397 EHM655397 ERI655397 FBE655397 FLA655397 FUW655397 GES655397 GOO655397 GYK655397 HIG655397 HSC655397 IBY655397 ILU655397 IVQ655397 JFM655397 JPI655397 JZE655397 KJA655397 KSW655397 LCS655397 LMO655397 LWK655397 MGG655397 MQC655397 MZY655397 NJU655397 NTQ655397 ODM655397 ONI655397 OXE655397 PHA655397 PQW655397 QAS655397 QKO655397 QUK655397 REG655397 ROC655397 RXY655397 SHU655397 SRQ655397 TBM655397 TLI655397 TVE655397 UFA655397 UOW655397 UYS655397 VIO655397 VSK655397 WCG655397 WMC655397 WVY655397 Q720933 JM720933 TI720933 ADE720933 ANA720933 AWW720933 BGS720933 BQO720933 CAK720933 CKG720933 CUC720933 DDY720933 DNU720933 DXQ720933 EHM720933 ERI720933 FBE720933 FLA720933 FUW720933 GES720933 GOO720933 GYK720933 HIG720933 HSC720933 IBY720933 ILU720933 IVQ720933 JFM720933 JPI720933 JZE720933 KJA720933 KSW720933 LCS720933 LMO720933 LWK720933 MGG720933 MQC720933 MZY720933 NJU720933 NTQ720933 ODM720933 ONI720933 OXE720933 PHA720933 PQW720933 QAS720933 QKO720933 QUK720933 REG720933 ROC720933 RXY720933 SHU720933 SRQ720933 TBM720933 TLI720933 TVE720933 UFA720933 UOW720933 UYS720933 VIO720933 VSK720933 WCG720933 WMC720933 WVY720933 Q786469 JM786469 TI786469 ADE786469 ANA786469 AWW786469 BGS786469 BQO786469 CAK786469 CKG786469 CUC786469 DDY786469 DNU786469 DXQ786469 EHM786469 ERI786469 FBE786469 FLA786469 FUW786469 GES786469 GOO786469 GYK786469 HIG786469 HSC786469 IBY786469 ILU786469 IVQ786469 JFM786469 JPI786469 JZE786469 KJA786469 KSW786469 LCS786469 LMO786469 LWK786469 MGG786469 MQC786469 MZY786469 NJU786469 NTQ786469 ODM786469 ONI786469 OXE786469 PHA786469 PQW786469 QAS786469 QKO786469 QUK786469 REG786469 ROC786469 RXY786469 SHU786469 SRQ786469 TBM786469 TLI786469 TVE786469 UFA786469 UOW786469 UYS786469 VIO786469 VSK786469 WCG786469 WMC786469 WVY786469 Q852005 JM852005 TI852005 ADE852005 ANA852005 AWW852005 BGS852005 BQO852005 CAK852005 CKG852005 CUC852005 DDY852005 DNU852005 DXQ852005 EHM852005 ERI852005 FBE852005 FLA852005 FUW852005 GES852005 GOO852005 GYK852005 HIG852005 HSC852005 IBY852005 ILU852005 IVQ852005 JFM852005 JPI852005 JZE852005 KJA852005 KSW852005 LCS852005 LMO852005 LWK852005 MGG852005 MQC852005 MZY852005 NJU852005 NTQ852005 ODM852005 ONI852005 OXE852005 PHA852005 PQW852005 QAS852005 QKO852005 QUK852005 REG852005 ROC852005 RXY852005 SHU852005 SRQ852005 TBM852005 TLI852005 TVE852005 UFA852005 UOW852005 UYS852005 VIO852005 VSK852005 WCG852005 WMC852005 WVY852005 Q917541 JM917541 TI917541 ADE917541 ANA917541 AWW917541 BGS917541 BQO917541 CAK917541 CKG917541 CUC917541 DDY917541 DNU917541 DXQ917541 EHM917541 ERI917541 FBE917541 FLA917541 FUW917541 GES917541 GOO917541 GYK917541 HIG917541 HSC917541 IBY917541 ILU917541 IVQ917541 JFM917541 JPI917541 JZE917541 KJA917541 KSW917541 LCS917541 LMO917541 LWK917541 MGG917541 MQC917541 MZY917541 NJU917541 NTQ917541 ODM917541 ONI917541 OXE917541 PHA917541 PQW917541 QAS917541 QKO917541 QUK917541 REG917541 ROC917541 RXY917541 SHU917541 SRQ917541 TBM917541 TLI917541 TVE917541 UFA917541 UOW917541 UYS917541 VIO917541 VSK917541 WCG917541 WMC917541 WVY917541 Q983077 JM983077 TI983077 ADE983077 ANA983077 AWW983077 BGS983077 BQO983077 CAK983077 CKG983077 CUC983077 DDY983077 DNU983077 DXQ983077 EHM983077 ERI983077 FBE983077 FLA983077 FUW983077 GES983077 GOO983077 GYK983077 HIG983077 HSC983077 IBY983077 ILU983077 IVQ983077 JFM983077 JPI983077 JZE983077 KJA983077 KSW983077 LCS983077 LMO983077 LWK983077 MGG983077 MQC983077 MZY983077 NJU983077 NTQ983077 ODM983077 ONI983077 OXE983077 PHA983077 PQW983077 QAS983077 QKO983077 QUK983077 REG983077 ROC983077 RXY983077 SHU983077 SRQ983077 TBM983077 TLI983077 TVE983077 UFA983077 UOW983077 UYS983077 VIO983077 VSK983077 WCG983077 WMC983077 WVY983077 L37 JH37 TD37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L65573 JH65573 TD65573 ACZ65573 AMV65573 AWR65573 BGN65573 BQJ65573 CAF65573 CKB65573 CTX65573 DDT65573 DNP65573 DXL65573 EHH65573 ERD65573 FAZ65573 FKV65573 FUR65573 GEN65573 GOJ65573 GYF65573 HIB65573 HRX65573 IBT65573 ILP65573 IVL65573 JFH65573 JPD65573 JYZ65573 KIV65573 KSR65573 LCN65573 LMJ65573 LWF65573 MGB65573 MPX65573 MZT65573 NJP65573 NTL65573 ODH65573 OND65573 OWZ65573 PGV65573 PQR65573 QAN65573 QKJ65573 QUF65573 REB65573 RNX65573 RXT65573 SHP65573 SRL65573 TBH65573 TLD65573 TUZ65573 UEV65573 UOR65573 UYN65573 VIJ65573 VSF65573 WCB65573 WLX65573 WVT65573 L131109 JH131109 TD131109 ACZ131109 AMV131109 AWR131109 BGN131109 BQJ131109 CAF131109 CKB131109 CTX131109 DDT131109 DNP131109 DXL131109 EHH131109 ERD131109 FAZ131109 FKV131109 FUR131109 GEN131109 GOJ131109 GYF131109 HIB131109 HRX131109 IBT131109 ILP131109 IVL131109 JFH131109 JPD131109 JYZ131109 KIV131109 KSR131109 LCN131109 LMJ131109 LWF131109 MGB131109 MPX131109 MZT131109 NJP131109 NTL131109 ODH131109 OND131109 OWZ131109 PGV131109 PQR131109 QAN131109 QKJ131109 QUF131109 REB131109 RNX131109 RXT131109 SHP131109 SRL131109 TBH131109 TLD131109 TUZ131109 UEV131109 UOR131109 UYN131109 VIJ131109 VSF131109 WCB131109 WLX131109 WVT131109 L196645 JH196645 TD196645 ACZ196645 AMV196645 AWR196645 BGN196645 BQJ196645 CAF196645 CKB196645 CTX196645 DDT196645 DNP196645 DXL196645 EHH196645 ERD196645 FAZ196645 FKV196645 FUR196645 GEN196645 GOJ196645 GYF196645 HIB196645 HRX196645 IBT196645 ILP196645 IVL196645 JFH196645 JPD196645 JYZ196645 KIV196645 KSR196645 LCN196645 LMJ196645 LWF196645 MGB196645 MPX196645 MZT196645 NJP196645 NTL196645 ODH196645 OND196645 OWZ196645 PGV196645 PQR196645 QAN196645 QKJ196645 QUF196645 REB196645 RNX196645 RXT196645 SHP196645 SRL196645 TBH196645 TLD196645 TUZ196645 UEV196645 UOR196645 UYN196645 VIJ196645 VSF196645 WCB196645 WLX196645 WVT196645 L262181 JH262181 TD262181 ACZ262181 AMV262181 AWR262181 BGN262181 BQJ262181 CAF262181 CKB262181 CTX262181 DDT262181 DNP262181 DXL262181 EHH262181 ERD262181 FAZ262181 FKV262181 FUR262181 GEN262181 GOJ262181 GYF262181 HIB262181 HRX262181 IBT262181 ILP262181 IVL262181 JFH262181 JPD262181 JYZ262181 KIV262181 KSR262181 LCN262181 LMJ262181 LWF262181 MGB262181 MPX262181 MZT262181 NJP262181 NTL262181 ODH262181 OND262181 OWZ262181 PGV262181 PQR262181 QAN262181 QKJ262181 QUF262181 REB262181 RNX262181 RXT262181 SHP262181 SRL262181 TBH262181 TLD262181 TUZ262181 UEV262181 UOR262181 UYN262181 VIJ262181 VSF262181 WCB262181 WLX262181 WVT262181 L327717 JH327717 TD327717 ACZ327717 AMV327717 AWR327717 BGN327717 BQJ327717 CAF327717 CKB327717 CTX327717 DDT327717 DNP327717 DXL327717 EHH327717 ERD327717 FAZ327717 FKV327717 FUR327717 GEN327717 GOJ327717 GYF327717 HIB327717 HRX327717 IBT327717 ILP327717 IVL327717 JFH327717 JPD327717 JYZ327717 KIV327717 KSR327717 LCN327717 LMJ327717 LWF327717 MGB327717 MPX327717 MZT327717 NJP327717 NTL327717 ODH327717 OND327717 OWZ327717 PGV327717 PQR327717 QAN327717 QKJ327717 QUF327717 REB327717 RNX327717 RXT327717 SHP327717 SRL327717 TBH327717 TLD327717 TUZ327717 UEV327717 UOR327717 UYN327717 VIJ327717 VSF327717 WCB327717 WLX327717 WVT327717 L393253 JH393253 TD393253 ACZ393253 AMV393253 AWR393253 BGN393253 BQJ393253 CAF393253 CKB393253 CTX393253 DDT393253 DNP393253 DXL393253 EHH393253 ERD393253 FAZ393253 FKV393253 FUR393253 GEN393253 GOJ393253 GYF393253 HIB393253 HRX393253 IBT393253 ILP393253 IVL393253 JFH393253 JPD393253 JYZ393253 KIV393253 KSR393253 LCN393253 LMJ393253 LWF393253 MGB393253 MPX393253 MZT393253 NJP393253 NTL393253 ODH393253 OND393253 OWZ393253 PGV393253 PQR393253 QAN393253 QKJ393253 QUF393253 REB393253 RNX393253 RXT393253 SHP393253 SRL393253 TBH393253 TLD393253 TUZ393253 UEV393253 UOR393253 UYN393253 VIJ393253 VSF393253 WCB393253 WLX393253 WVT393253 L458789 JH458789 TD458789 ACZ458789 AMV458789 AWR458789 BGN458789 BQJ458789 CAF458789 CKB458789 CTX458789 DDT458789 DNP458789 DXL458789 EHH458789 ERD458789 FAZ458789 FKV458789 FUR458789 GEN458789 GOJ458789 GYF458789 HIB458789 HRX458789 IBT458789 ILP458789 IVL458789 JFH458789 JPD458789 JYZ458789 KIV458789 KSR458789 LCN458789 LMJ458789 LWF458789 MGB458789 MPX458789 MZT458789 NJP458789 NTL458789 ODH458789 OND458789 OWZ458789 PGV458789 PQR458789 QAN458789 QKJ458789 QUF458789 REB458789 RNX458789 RXT458789 SHP458789 SRL458789 TBH458789 TLD458789 TUZ458789 UEV458789 UOR458789 UYN458789 VIJ458789 VSF458789 WCB458789 WLX458789 WVT458789 L524325 JH524325 TD524325 ACZ524325 AMV524325 AWR524325 BGN524325 BQJ524325 CAF524325 CKB524325 CTX524325 DDT524325 DNP524325 DXL524325 EHH524325 ERD524325 FAZ524325 FKV524325 FUR524325 GEN524325 GOJ524325 GYF524325 HIB524325 HRX524325 IBT524325 ILP524325 IVL524325 JFH524325 JPD524325 JYZ524325 KIV524325 KSR524325 LCN524325 LMJ524325 LWF524325 MGB524325 MPX524325 MZT524325 NJP524325 NTL524325 ODH524325 OND524325 OWZ524325 PGV524325 PQR524325 QAN524325 QKJ524325 QUF524325 REB524325 RNX524325 RXT524325 SHP524325 SRL524325 TBH524325 TLD524325 TUZ524325 UEV524325 UOR524325 UYN524325 VIJ524325 VSF524325 WCB524325 WLX524325 WVT524325 L589861 JH589861 TD589861 ACZ589861 AMV589861 AWR589861 BGN589861 BQJ589861 CAF589861 CKB589861 CTX589861 DDT589861 DNP589861 DXL589861 EHH589861 ERD589861 FAZ589861 FKV589861 FUR589861 GEN589861 GOJ589861 GYF589861 HIB589861 HRX589861 IBT589861 ILP589861 IVL589861 JFH589861 JPD589861 JYZ589861 KIV589861 KSR589861 LCN589861 LMJ589861 LWF589861 MGB589861 MPX589861 MZT589861 NJP589861 NTL589861 ODH589861 OND589861 OWZ589861 PGV589861 PQR589861 QAN589861 QKJ589861 QUF589861 REB589861 RNX589861 RXT589861 SHP589861 SRL589861 TBH589861 TLD589861 TUZ589861 UEV589861 UOR589861 UYN589861 VIJ589861 VSF589861 WCB589861 WLX589861 WVT589861 L655397 JH655397 TD655397 ACZ655397 AMV655397 AWR655397 BGN655397 BQJ655397 CAF655397 CKB655397 CTX655397 DDT655397 DNP655397 DXL655397 EHH655397 ERD655397 FAZ655397 FKV655397 FUR655397 GEN655397 GOJ655397 GYF655397 HIB655397 HRX655397 IBT655397 ILP655397 IVL655397 JFH655397 JPD655397 JYZ655397 KIV655397 KSR655397 LCN655397 LMJ655397 LWF655397 MGB655397 MPX655397 MZT655397 NJP655397 NTL655397 ODH655397 OND655397 OWZ655397 PGV655397 PQR655397 QAN655397 QKJ655397 QUF655397 REB655397 RNX655397 RXT655397 SHP655397 SRL655397 TBH655397 TLD655397 TUZ655397 UEV655397 UOR655397 UYN655397 VIJ655397 VSF655397 WCB655397 WLX655397 WVT655397 L720933 JH720933 TD720933 ACZ720933 AMV720933 AWR720933 BGN720933 BQJ720933 CAF720933 CKB720933 CTX720933 DDT720933 DNP720933 DXL720933 EHH720933 ERD720933 FAZ720933 FKV720933 FUR720933 GEN720933 GOJ720933 GYF720933 HIB720933 HRX720933 IBT720933 ILP720933 IVL720933 JFH720933 JPD720933 JYZ720933 KIV720933 KSR720933 LCN720933 LMJ720933 LWF720933 MGB720933 MPX720933 MZT720933 NJP720933 NTL720933 ODH720933 OND720933 OWZ720933 PGV720933 PQR720933 QAN720933 QKJ720933 QUF720933 REB720933 RNX720933 RXT720933 SHP720933 SRL720933 TBH720933 TLD720933 TUZ720933 UEV720933 UOR720933 UYN720933 VIJ720933 VSF720933 WCB720933 WLX720933 WVT720933 L786469 JH786469 TD786469 ACZ786469 AMV786469 AWR786469 BGN786469 BQJ786469 CAF786469 CKB786469 CTX786469 DDT786469 DNP786469 DXL786469 EHH786469 ERD786469 FAZ786469 FKV786469 FUR786469 GEN786469 GOJ786469 GYF786469 HIB786469 HRX786469 IBT786469 ILP786469 IVL786469 JFH786469 JPD786469 JYZ786469 KIV786469 KSR786469 LCN786469 LMJ786469 LWF786469 MGB786469 MPX786469 MZT786469 NJP786469 NTL786469 ODH786469 OND786469 OWZ786469 PGV786469 PQR786469 QAN786469 QKJ786469 QUF786469 REB786469 RNX786469 RXT786469 SHP786469 SRL786469 TBH786469 TLD786469 TUZ786469 UEV786469 UOR786469 UYN786469 VIJ786469 VSF786469 WCB786469 WLX786469 WVT786469 L852005 JH852005 TD852005 ACZ852005 AMV852005 AWR852005 BGN852005 BQJ852005 CAF852005 CKB852005 CTX852005 DDT852005 DNP852005 DXL852005 EHH852005 ERD852005 FAZ852005 FKV852005 FUR852005 GEN852005 GOJ852005 GYF852005 HIB852005 HRX852005 IBT852005 ILP852005 IVL852005 JFH852005 JPD852005 JYZ852005 KIV852005 KSR852005 LCN852005 LMJ852005 LWF852005 MGB852005 MPX852005 MZT852005 NJP852005 NTL852005 ODH852005 OND852005 OWZ852005 PGV852005 PQR852005 QAN852005 QKJ852005 QUF852005 REB852005 RNX852005 RXT852005 SHP852005 SRL852005 TBH852005 TLD852005 TUZ852005 UEV852005 UOR852005 UYN852005 VIJ852005 VSF852005 WCB852005 WLX852005 WVT852005 L917541 JH917541 TD917541 ACZ917541 AMV917541 AWR917541 BGN917541 BQJ917541 CAF917541 CKB917541 CTX917541 DDT917541 DNP917541 DXL917541 EHH917541 ERD917541 FAZ917541 FKV917541 FUR917541 GEN917541 GOJ917541 GYF917541 HIB917541 HRX917541 IBT917541 ILP917541 IVL917541 JFH917541 JPD917541 JYZ917541 KIV917541 KSR917541 LCN917541 LMJ917541 LWF917541 MGB917541 MPX917541 MZT917541 NJP917541 NTL917541 ODH917541 OND917541 OWZ917541 PGV917541 PQR917541 QAN917541 QKJ917541 QUF917541 REB917541 RNX917541 RXT917541 SHP917541 SRL917541 TBH917541 TLD917541 TUZ917541 UEV917541 UOR917541 UYN917541 VIJ917541 VSF917541 WCB917541 WLX917541 WVT917541 L983077 JH983077 TD983077 ACZ983077 AMV983077 AWR983077 BGN983077 BQJ983077 CAF983077 CKB983077 CTX983077 DDT983077 DNP983077 DXL983077 EHH983077 ERD983077 FAZ983077 FKV983077 FUR983077 GEN983077 GOJ983077 GYF983077 HIB983077 HRX983077 IBT983077 ILP983077 IVL983077 JFH983077 JPD983077 JYZ983077 KIV983077 KSR983077 LCN983077 LMJ983077 LWF983077 MGB983077 MPX983077 MZT983077 NJP983077 NTL983077 ODH983077 OND983077 OWZ983077 PGV983077 PQR983077 QAN983077 QKJ983077 QUF983077 REB983077 RNX983077 RXT983077 SHP983077 SRL983077 TBH983077 TLD983077 TUZ983077 UEV983077 UOR983077 UYN983077 VIJ983077 VSF983077 WCB983077 WLX983077 WVT983077 H37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WLT37 WVP37 H65573 JD65573 SZ65573 ACV65573 AMR65573 AWN65573 BGJ65573 BQF65573 CAB65573 CJX65573 CTT65573 DDP65573 DNL65573 DXH65573 EHD65573 EQZ65573 FAV65573 FKR65573 FUN65573 GEJ65573 GOF65573 GYB65573 HHX65573 HRT65573 IBP65573 ILL65573 IVH65573 JFD65573 JOZ65573 JYV65573 KIR65573 KSN65573 LCJ65573 LMF65573 LWB65573 MFX65573 MPT65573 MZP65573 NJL65573 NTH65573 ODD65573 OMZ65573 OWV65573 PGR65573 PQN65573 QAJ65573 QKF65573 QUB65573 RDX65573 RNT65573 RXP65573 SHL65573 SRH65573 TBD65573 TKZ65573 TUV65573 UER65573 UON65573 UYJ65573 VIF65573 VSB65573 WBX65573 WLT65573 WVP65573 H131109 JD131109 SZ131109 ACV131109 AMR131109 AWN131109 BGJ131109 BQF131109 CAB131109 CJX131109 CTT131109 DDP131109 DNL131109 DXH131109 EHD131109 EQZ131109 FAV131109 FKR131109 FUN131109 GEJ131109 GOF131109 GYB131109 HHX131109 HRT131109 IBP131109 ILL131109 IVH131109 JFD131109 JOZ131109 JYV131109 KIR131109 KSN131109 LCJ131109 LMF131109 LWB131109 MFX131109 MPT131109 MZP131109 NJL131109 NTH131109 ODD131109 OMZ131109 OWV131109 PGR131109 PQN131109 QAJ131109 QKF131109 QUB131109 RDX131109 RNT131109 RXP131109 SHL131109 SRH131109 TBD131109 TKZ131109 TUV131109 UER131109 UON131109 UYJ131109 VIF131109 VSB131109 WBX131109 WLT131109 WVP131109 H196645 JD196645 SZ196645 ACV196645 AMR196645 AWN196645 BGJ196645 BQF196645 CAB196645 CJX196645 CTT196645 DDP196645 DNL196645 DXH196645 EHD196645 EQZ196645 FAV196645 FKR196645 FUN196645 GEJ196645 GOF196645 GYB196645 HHX196645 HRT196645 IBP196645 ILL196645 IVH196645 JFD196645 JOZ196645 JYV196645 KIR196645 KSN196645 LCJ196645 LMF196645 LWB196645 MFX196645 MPT196645 MZP196645 NJL196645 NTH196645 ODD196645 OMZ196645 OWV196645 PGR196645 PQN196645 QAJ196645 QKF196645 QUB196645 RDX196645 RNT196645 RXP196645 SHL196645 SRH196645 TBD196645 TKZ196645 TUV196645 UER196645 UON196645 UYJ196645 VIF196645 VSB196645 WBX196645 WLT196645 WVP196645 H262181 JD262181 SZ262181 ACV262181 AMR262181 AWN262181 BGJ262181 BQF262181 CAB262181 CJX262181 CTT262181 DDP262181 DNL262181 DXH262181 EHD262181 EQZ262181 FAV262181 FKR262181 FUN262181 GEJ262181 GOF262181 GYB262181 HHX262181 HRT262181 IBP262181 ILL262181 IVH262181 JFD262181 JOZ262181 JYV262181 KIR262181 KSN262181 LCJ262181 LMF262181 LWB262181 MFX262181 MPT262181 MZP262181 NJL262181 NTH262181 ODD262181 OMZ262181 OWV262181 PGR262181 PQN262181 QAJ262181 QKF262181 QUB262181 RDX262181 RNT262181 RXP262181 SHL262181 SRH262181 TBD262181 TKZ262181 TUV262181 UER262181 UON262181 UYJ262181 VIF262181 VSB262181 WBX262181 WLT262181 WVP262181 H327717 JD327717 SZ327717 ACV327717 AMR327717 AWN327717 BGJ327717 BQF327717 CAB327717 CJX327717 CTT327717 DDP327717 DNL327717 DXH327717 EHD327717 EQZ327717 FAV327717 FKR327717 FUN327717 GEJ327717 GOF327717 GYB327717 HHX327717 HRT327717 IBP327717 ILL327717 IVH327717 JFD327717 JOZ327717 JYV327717 KIR327717 KSN327717 LCJ327717 LMF327717 LWB327717 MFX327717 MPT327717 MZP327717 NJL327717 NTH327717 ODD327717 OMZ327717 OWV327717 PGR327717 PQN327717 QAJ327717 QKF327717 QUB327717 RDX327717 RNT327717 RXP327717 SHL327717 SRH327717 TBD327717 TKZ327717 TUV327717 UER327717 UON327717 UYJ327717 VIF327717 VSB327717 WBX327717 WLT327717 WVP327717 H393253 JD393253 SZ393253 ACV393253 AMR393253 AWN393253 BGJ393253 BQF393253 CAB393253 CJX393253 CTT393253 DDP393253 DNL393253 DXH393253 EHD393253 EQZ393253 FAV393253 FKR393253 FUN393253 GEJ393253 GOF393253 GYB393253 HHX393253 HRT393253 IBP393253 ILL393253 IVH393253 JFD393253 JOZ393253 JYV393253 KIR393253 KSN393253 LCJ393253 LMF393253 LWB393253 MFX393253 MPT393253 MZP393253 NJL393253 NTH393253 ODD393253 OMZ393253 OWV393253 PGR393253 PQN393253 QAJ393253 QKF393253 QUB393253 RDX393253 RNT393253 RXP393253 SHL393253 SRH393253 TBD393253 TKZ393253 TUV393253 UER393253 UON393253 UYJ393253 VIF393253 VSB393253 WBX393253 WLT393253 WVP393253 H458789 JD458789 SZ458789 ACV458789 AMR458789 AWN458789 BGJ458789 BQF458789 CAB458789 CJX458789 CTT458789 DDP458789 DNL458789 DXH458789 EHD458789 EQZ458789 FAV458789 FKR458789 FUN458789 GEJ458789 GOF458789 GYB458789 HHX458789 HRT458789 IBP458789 ILL458789 IVH458789 JFD458789 JOZ458789 JYV458789 KIR458789 KSN458789 LCJ458789 LMF458789 LWB458789 MFX458789 MPT458789 MZP458789 NJL458789 NTH458789 ODD458789 OMZ458789 OWV458789 PGR458789 PQN458789 QAJ458789 QKF458789 QUB458789 RDX458789 RNT458789 RXP458789 SHL458789 SRH458789 TBD458789 TKZ458789 TUV458789 UER458789 UON458789 UYJ458789 VIF458789 VSB458789 WBX458789 WLT458789 WVP458789 H524325 JD524325 SZ524325 ACV524325 AMR524325 AWN524325 BGJ524325 BQF524325 CAB524325 CJX524325 CTT524325 DDP524325 DNL524325 DXH524325 EHD524325 EQZ524325 FAV524325 FKR524325 FUN524325 GEJ524325 GOF524325 GYB524325 HHX524325 HRT524325 IBP524325 ILL524325 IVH524325 JFD524325 JOZ524325 JYV524325 KIR524325 KSN524325 LCJ524325 LMF524325 LWB524325 MFX524325 MPT524325 MZP524325 NJL524325 NTH524325 ODD524325 OMZ524325 OWV524325 PGR524325 PQN524325 QAJ524325 QKF524325 QUB524325 RDX524325 RNT524325 RXP524325 SHL524325 SRH524325 TBD524325 TKZ524325 TUV524325 UER524325 UON524325 UYJ524325 VIF524325 VSB524325 WBX524325 WLT524325 WVP524325 H589861 JD589861 SZ589861 ACV589861 AMR589861 AWN589861 BGJ589861 BQF589861 CAB589861 CJX589861 CTT589861 DDP589861 DNL589861 DXH589861 EHD589861 EQZ589861 FAV589861 FKR589861 FUN589861 GEJ589861 GOF589861 GYB589861 HHX589861 HRT589861 IBP589861 ILL589861 IVH589861 JFD589861 JOZ589861 JYV589861 KIR589861 KSN589861 LCJ589861 LMF589861 LWB589861 MFX589861 MPT589861 MZP589861 NJL589861 NTH589861 ODD589861 OMZ589861 OWV589861 PGR589861 PQN589861 QAJ589861 QKF589861 QUB589861 RDX589861 RNT589861 RXP589861 SHL589861 SRH589861 TBD589861 TKZ589861 TUV589861 UER589861 UON589861 UYJ589861 VIF589861 VSB589861 WBX589861 WLT589861 WVP589861 H655397 JD655397 SZ655397 ACV655397 AMR655397 AWN655397 BGJ655397 BQF655397 CAB655397 CJX655397 CTT655397 DDP655397 DNL655397 DXH655397 EHD655397 EQZ655397 FAV655397 FKR655397 FUN655397 GEJ655397 GOF655397 GYB655397 HHX655397 HRT655397 IBP655397 ILL655397 IVH655397 JFD655397 JOZ655397 JYV655397 KIR655397 KSN655397 LCJ655397 LMF655397 LWB655397 MFX655397 MPT655397 MZP655397 NJL655397 NTH655397 ODD655397 OMZ655397 OWV655397 PGR655397 PQN655397 QAJ655397 QKF655397 QUB655397 RDX655397 RNT655397 RXP655397 SHL655397 SRH655397 TBD655397 TKZ655397 TUV655397 UER655397 UON655397 UYJ655397 VIF655397 VSB655397 WBX655397 WLT655397 WVP655397 H720933 JD720933 SZ720933 ACV720933 AMR720933 AWN720933 BGJ720933 BQF720933 CAB720933 CJX720933 CTT720933 DDP720933 DNL720933 DXH720933 EHD720933 EQZ720933 FAV720933 FKR720933 FUN720933 GEJ720933 GOF720933 GYB720933 HHX720933 HRT720933 IBP720933 ILL720933 IVH720933 JFD720933 JOZ720933 JYV720933 KIR720933 KSN720933 LCJ720933 LMF720933 LWB720933 MFX720933 MPT720933 MZP720933 NJL720933 NTH720933 ODD720933 OMZ720933 OWV720933 PGR720933 PQN720933 QAJ720933 QKF720933 QUB720933 RDX720933 RNT720933 RXP720933 SHL720933 SRH720933 TBD720933 TKZ720933 TUV720933 UER720933 UON720933 UYJ720933 VIF720933 VSB720933 WBX720933 WLT720933 WVP720933 H786469 JD786469 SZ786469 ACV786469 AMR786469 AWN786469 BGJ786469 BQF786469 CAB786469 CJX786469 CTT786469 DDP786469 DNL786469 DXH786469 EHD786469 EQZ786469 FAV786469 FKR786469 FUN786469 GEJ786469 GOF786469 GYB786469 HHX786469 HRT786469 IBP786469 ILL786469 IVH786469 JFD786469 JOZ786469 JYV786469 KIR786469 KSN786469 LCJ786469 LMF786469 LWB786469 MFX786469 MPT786469 MZP786469 NJL786469 NTH786469 ODD786469 OMZ786469 OWV786469 PGR786469 PQN786469 QAJ786469 QKF786469 QUB786469 RDX786469 RNT786469 RXP786469 SHL786469 SRH786469 TBD786469 TKZ786469 TUV786469 UER786469 UON786469 UYJ786469 VIF786469 VSB786469 WBX786469 WLT786469 WVP786469 H852005 JD852005 SZ852005 ACV852005 AMR852005 AWN852005 BGJ852005 BQF852005 CAB852005 CJX852005 CTT852005 DDP852005 DNL852005 DXH852005 EHD852005 EQZ852005 FAV852005 FKR852005 FUN852005 GEJ852005 GOF852005 GYB852005 HHX852005 HRT852005 IBP852005 ILL852005 IVH852005 JFD852005 JOZ852005 JYV852005 KIR852005 KSN852005 LCJ852005 LMF852005 LWB852005 MFX852005 MPT852005 MZP852005 NJL852005 NTH852005 ODD852005 OMZ852005 OWV852005 PGR852005 PQN852005 QAJ852005 QKF852005 QUB852005 RDX852005 RNT852005 RXP852005 SHL852005 SRH852005 TBD852005 TKZ852005 TUV852005 UER852005 UON852005 UYJ852005 VIF852005 VSB852005 WBX852005 WLT852005 WVP852005 H917541 JD917541 SZ917541 ACV917541 AMR917541 AWN917541 BGJ917541 BQF917541 CAB917541 CJX917541 CTT917541 DDP917541 DNL917541 DXH917541 EHD917541 EQZ917541 FAV917541 FKR917541 FUN917541 GEJ917541 GOF917541 GYB917541 HHX917541 HRT917541 IBP917541 ILL917541 IVH917541 JFD917541 JOZ917541 JYV917541 KIR917541 KSN917541 LCJ917541 LMF917541 LWB917541 MFX917541 MPT917541 MZP917541 NJL917541 NTH917541 ODD917541 OMZ917541 OWV917541 PGR917541 PQN917541 QAJ917541 QKF917541 QUB917541 RDX917541 RNT917541 RXP917541 SHL917541 SRH917541 TBD917541 TKZ917541 TUV917541 UER917541 UON917541 UYJ917541 VIF917541 VSB917541 WBX917541 WLT917541 WVP917541 H983077 JD983077 SZ983077 ACV983077 AMR983077 AWN983077 BGJ983077 BQF983077 CAB983077 CJX983077 CTT983077 DDP983077 DNL983077 DXH983077 EHD983077 EQZ983077 FAV983077 FKR983077 FUN983077 GEJ983077 GOF983077 GYB983077 HHX983077 HRT983077 IBP983077 ILL983077 IVH983077 JFD983077 JOZ983077 JYV983077 KIR983077 KSN983077 LCJ983077 LMF983077 LWB983077 MFX983077 MPT983077 MZP983077 NJL983077 NTH983077 ODD983077 OMZ983077 OWV983077 PGR983077 PQN983077 QAJ983077 QKF983077 QUB983077 RDX983077 RNT983077 RXP983077 SHL983077 SRH983077 TBD983077 TKZ983077 TUV983077 UER983077 UON983077 UYJ983077 VIF983077 VSB983077 WBX983077 WLT983077 WVP983077 H67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WBX67 WLT67 WVP67 H65603 JD65603 SZ65603 ACV65603 AMR65603 AWN65603 BGJ65603 BQF65603 CAB65603 CJX65603 CTT65603 DDP65603 DNL65603 DXH65603 EHD65603 EQZ65603 FAV65603 FKR65603 FUN65603 GEJ65603 GOF65603 GYB65603 HHX65603 HRT65603 IBP65603 ILL65603 IVH65603 JFD65603 JOZ65603 JYV65603 KIR65603 KSN65603 LCJ65603 LMF65603 LWB65603 MFX65603 MPT65603 MZP65603 NJL65603 NTH65603 ODD65603 OMZ65603 OWV65603 PGR65603 PQN65603 QAJ65603 QKF65603 QUB65603 RDX65603 RNT65603 RXP65603 SHL65603 SRH65603 TBD65603 TKZ65603 TUV65603 UER65603 UON65603 UYJ65603 VIF65603 VSB65603 WBX65603 WLT65603 WVP65603 H131139 JD131139 SZ131139 ACV131139 AMR131139 AWN131139 BGJ131139 BQF131139 CAB131139 CJX131139 CTT131139 DDP131139 DNL131139 DXH131139 EHD131139 EQZ131139 FAV131139 FKR131139 FUN131139 GEJ131139 GOF131139 GYB131139 HHX131139 HRT131139 IBP131139 ILL131139 IVH131139 JFD131139 JOZ131139 JYV131139 KIR131139 KSN131139 LCJ131139 LMF131139 LWB131139 MFX131139 MPT131139 MZP131139 NJL131139 NTH131139 ODD131139 OMZ131139 OWV131139 PGR131139 PQN131139 QAJ131139 QKF131139 QUB131139 RDX131139 RNT131139 RXP131139 SHL131139 SRH131139 TBD131139 TKZ131139 TUV131139 UER131139 UON131139 UYJ131139 VIF131139 VSB131139 WBX131139 WLT131139 WVP131139 H196675 JD196675 SZ196675 ACV196675 AMR196675 AWN196675 BGJ196675 BQF196675 CAB196675 CJX196675 CTT196675 DDP196675 DNL196675 DXH196675 EHD196675 EQZ196675 FAV196675 FKR196675 FUN196675 GEJ196675 GOF196675 GYB196675 HHX196675 HRT196675 IBP196675 ILL196675 IVH196675 JFD196675 JOZ196675 JYV196675 KIR196675 KSN196675 LCJ196675 LMF196675 LWB196675 MFX196675 MPT196675 MZP196675 NJL196675 NTH196675 ODD196675 OMZ196675 OWV196675 PGR196675 PQN196675 QAJ196675 QKF196675 QUB196675 RDX196675 RNT196675 RXP196675 SHL196675 SRH196675 TBD196675 TKZ196675 TUV196675 UER196675 UON196675 UYJ196675 VIF196675 VSB196675 WBX196675 WLT196675 WVP196675 H262211 JD262211 SZ262211 ACV262211 AMR262211 AWN262211 BGJ262211 BQF262211 CAB262211 CJX262211 CTT262211 DDP262211 DNL262211 DXH262211 EHD262211 EQZ262211 FAV262211 FKR262211 FUN262211 GEJ262211 GOF262211 GYB262211 HHX262211 HRT262211 IBP262211 ILL262211 IVH262211 JFD262211 JOZ262211 JYV262211 KIR262211 KSN262211 LCJ262211 LMF262211 LWB262211 MFX262211 MPT262211 MZP262211 NJL262211 NTH262211 ODD262211 OMZ262211 OWV262211 PGR262211 PQN262211 QAJ262211 QKF262211 QUB262211 RDX262211 RNT262211 RXP262211 SHL262211 SRH262211 TBD262211 TKZ262211 TUV262211 UER262211 UON262211 UYJ262211 VIF262211 VSB262211 WBX262211 WLT262211 WVP262211 H327747 JD327747 SZ327747 ACV327747 AMR327747 AWN327747 BGJ327747 BQF327747 CAB327747 CJX327747 CTT327747 DDP327747 DNL327747 DXH327747 EHD327747 EQZ327747 FAV327747 FKR327747 FUN327747 GEJ327747 GOF327747 GYB327747 HHX327747 HRT327747 IBP327747 ILL327747 IVH327747 JFD327747 JOZ327747 JYV327747 KIR327747 KSN327747 LCJ327747 LMF327747 LWB327747 MFX327747 MPT327747 MZP327747 NJL327747 NTH327747 ODD327747 OMZ327747 OWV327747 PGR327747 PQN327747 QAJ327747 QKF327747 QUB327747 RDX327747 RNT327747 RXP327747 SHL327747 SRH327747 TBD327747 TKZ327747 TUV327747 UER327747 UON327747 UYJ327747 VIF327747 VSB327747 WBX327747 WLT327747 WVP327747 H393283 JD393283 SZ393283 ACV393283 AMR393283 AWN393283 BGJ393283 BQF393283 CAB393283 CJX393283 CTT393283 DDP393283 DNL393283 DXH393283 EHD393283 EQZ393283 FAV393283 FKR393283 FUN393283 GEJ393283 GOF393283 GYB393283 HHX393283 HRT393283 IBP393283 ILL393283 IVH393283 JFD393283 JOZ393283 JYV393283 KIR393283 KSN393283 LCJ393283 LMF393283 LWB393283 MFX393283 MPT393283 MZP393283 NJL393283 NTH393283 ODD393283 OMZ393283 OWV393283 PGR393283 PQN393283 QAJ393283 QKF393283 QUB393283 RDX393283 RNT393283 RXP393283 SHL393283 SRH393283 TBD393283 TKZ393283 TUV393283 UER393283 UON393283 UYJ393283 VIF393283 VSB393283 WBX393283 WLT393283 WVP393283 H458819 JD458819 SZ458819 ACV458819 AMR458819 AWN458819 BGJ458819 BQF458819 CAB458819 CJX458819 CTT458819 DDP458819 DNL458819 DXH458819 EHD458819 EQZ458819 FAV458819 FKR458819 FUN458819 GEJ458819 GOF458819 GYB458819 HHX458819 HRT458819 IBP458819 ILL458819 IVH458819 JFD458819 JOZ458819 JYV458819 KIR458819 KSN458819 LCJ458819 LMF458819 LWB458819 MFX458819 MPT458819 MZP458819 NJL458819 NTH458819 ODD458819 OMZ458819 OWV458819 PGR458819 PQN458819 QAJ458819 QKF458819 QUB458819 RDX458819 RNT458819 RXP458819 SHL458819 SRH458819 TBD458819 TKZ458819 TUV458819 UER458819 UON458819 UYJ458819 VIF458819 VSB458819 WBX458819 WLT458819 WVP458819 H524355 JD524355 SZ524355 ACV524355 AMR524355 AWN524355 BGJ524355 BQF524355 CAB524355 CJX524355 CTT524355 DDP524355 DNL524355 DXH524355 EHD524355 EQZ524355 FAV524355 FKR524355 FUN524355 GEJ524355 GOF524355 GYB524355 HHX524355 HRT524355 IBP524355 ILL524355 IVH524355 JFD524355 JOZ524355 JYV524355 KIR524355 KSN524355 LCJ524355 LMF524355 LWB524355 MFX524355 MPT524355 MZP524355 NJL524355 NTH524355 ODD524355 OMZ524355 OWV524355 PGR524355 PQN524355 QAJ524355 QKF524355 QUB524355 RDX524355 RNT524355 RXP524355 SHL524355 SRH524355 TBD524355 TKZ524355 TUV524355 UER524355 UON524355 UYJ524355 VIF524355 VSB524355 WBX524355 WLT524355 WVP524355 H589891 JD589891 SZ589891 ACV589891 AMR589891 AWN589891 BGJ589891 BQF589891 CAB589891 CJX589891 CTT589891 DDP589891 DNL589891 DXH589891 EHD589891 EQZ589891 FAV589891 FKR589891 FUN589891 GEJ589891 GOF589891 GYB589891 HHX589891 HRT589891 IBP589891 ILL589891 IVH589891 JFD589891 JOZ589891 JYV589891 KIR589891 KSN589891 LCJ589891 LMF589891 LWB589891 MFX589891 MPT589891 MZP589891 NJL589891 NTH589891 ODD589891 OMZ589891 OWV589891 PGR589891 PQN589891 QAJ589891 QKF589891 QUB589891 RDX589891 RNT589891 RXP589891 SHL589891 SRH589891 TBD589891 TKZ589891 TUV589891 UER589891 UON589891 UYJ589891 VIF589891 VSB589891 WBX589891 WLT589891 WVP589891 H655427 JD655427 SZ655427 ACV655427 AMR655427 AWN655427 BGJ655427 BQF655427 CAB655427 CJX655427 CTT655427 DDP655427 DNL655427 DXH655427 EHD655427 EQZ655427 FAV655427 FKR655427 FUN655427 GEJ655427 GOF655427 GYB655427 HHX655427 HRT655427 IBP655427 ILL655427 IVH655427 JFD655427 JOZ655427 JYV655427 KIR655427 KSN655427 LCJ655427 LMF655427 LWB655427 MFX655427 MPT655427 MZP655427 NJL655427 NTH655427 ODD655427 OMZ655427 OWV655427 PGR655427 PQN655427 QAJ655427 QKF655427 QUB655427 RDX655427 RNT655427 RXP655427 SHL655427 SRH655427 TBD655427 TKZ655427 TUV655427 UER655427 UON655427 UYJ655427 VIF655427 VSB655427 WBX655427 WLT655427 WVP655427 H720963 JD720963 SZ720963 ACV720963 AMR720963 AWN720963 BGJ720963 BQF720963 CAB720963 CJX720963 CTT720963 DDP720963 DNL720963 DXH720963 EHD720963 EQZ720963 FAV720963 FKR720963 FUN720963 GEJ720963 GOF720963 GYB720963 HHX720963 HRT720963 IBP720963 ILL720963 IVH720963 JFD720963 JOZ720963 JYV720963 KIR720963 KSN720963 LCJ720963 LMF720963 LWB720963 MFX720963 MPT720963 MZP720963 NJL720963 NTH720963 ODD720963 OMZ720963 OWV720963 PGR720963 PQN720963 QAJ720963 QKF720963 QUB720963 RDX720963 RNT720963 RXP720963 SHL720963 SRH720963 TBD720963 TKZ720963 TUV720963 UER720963 UON720963 UYJ720963 VIF720963 VSB720963 WBX720963 WLT720963 WVP720963 H786499 JD786499 SZ786499 ACV786499 AMR786499 AWN786499 BGJ786499 BQF786499 CAB786499 CJX786499 CTT786499 DDP786499 DNL786499 DXH786499 EHD786499 EQZ786499 FAV786499 FKR786499 FUN786499 GEJ786499 GOF786499 GYB786499 HHX786499 HRT786499 IBP786499 ILL786499 IVH786499 JFD786499 JOZ786499 JYV786499 KIR786499 KSN786499 LCJ786499 LMF786499 LWB786499 MFX786499 MPT786499 MZP786499 NJL786499 NTH786499 ODD786499 OMZ786499 OWV786499 PGR786499 PQN786499 QAJ786499 QKF786499 QUB786499 RDX786499 RNT786499 RXP786499 SHL786499 SRH786499 TBD786499 TKZ786499 TUV786499 UER786499 UON786499 UYJ786499 VIF786499 VSB786499 WBX786499 WLT786499 WVP786499 H852035 JD852035 SZ852035 ACV852035 AMR852035 AWN852035 BGJ852035 BQF852035 CAB852035 CJX852035 CTT852035 DDP852035 DNL852035 DXH852035 EHD852035 EQZ852035 FAV852035 FKR852035 FUN852035 GEJ852035 GOF852035 GYB852035 HHX852035 HRT852035 IBP852035 ILL852035 IVH852035 JFD852035 JOZ852035 JYV852035 KIR852035 KSN852035 LCJ852035 LMF852035 LWB852035 MFX852035 MPT852035 MZP852035 NJL852035 NTH852035 ODD852035 OMZ852035 OWV852035 PGR852035 PQN852035 QAJ852035 QKF852035 QUB852035 RDX852035 RNT852035 RXP852035 SHL852035 SRH852035 TBD852035 TKZ852035 TUV852035 UER852035 UON852035 UYJ852035 VIF852035 VSB852035 WBX852035 WLT852035 WVP852035 H917571 JD917571 SZ917571 ACV917571 AMR917571 AWN917571 BGJ917571 BQF917571 CAB917571 CJX917571 CTT917571 DDP917571 DNL917571 DXH917571 EHD917571 EQZ917571 FAV917571 FKR917571 FUN917571 GEJ917571 GOF917571 GYB917571 HHX917571 HRT917571 IBP917571 ILL917571 IVH917571 JFD917571 JOZ917571 JYV917571 KIR917571 KSN917571 LCJ917571 LMF917571 LWB917571 MFX917571 MPT917571 MZP917571 NJL917571 NTH917571 ODD917571 OMZ917571 OWV917571 PGR917571 PQN917571 QAJ917571 QKF917571 QUB917571 RDX917571 RNT917571 RXP917571 SHL917571 SRH917571 TBD917571 TKZ917571 TUV917571 UER917571 UON917571 UYJ917571 VIF917571 VSB917571 WBX917571 WLT917571 WVP917571 H983107 JD983107 SZ983107 ACV983107 AMR983107 AWN983107 BGJ983107 BQF983107 CAB983107 CJX983107 CTT983107 DDP983107 DNL983107 DXH983107 EHD983107 EQZ983107 FAV983107 FKR983107 FUN983107 GEJ983107 GOF983107 GYB983107 HHX983107 HRT983107 IBP983107 ILL983107 IVH983107 JFD983107 JOZ983107 JYV983107 KIR983107 KSN983107 LCJ983107 LMF983107 LWB983107 MFX983107 MPT983107 MZP983107 NJL983107 NTH983107 ODD983107 OMZ983107 OWV983107 PGR983107 PQN983107 QAJ983107 QKF983107 QUB983107 RDX983107 RNT983107 RXP983107 SHL983107 SRH983107 TBD983107 TKZ983107 TUV983107 UER983107 UON983107 UYJ983107 VIF983107 VSB983107 WBX983107 WLT983107 WVP983107 L67 JH67 TD67 ACZ67 AMV67 AWR67 BGN67 BQJ67 CAF67 CKB67 CTX67 DDT67 DNP67 DXL67 EHH67 ERD67 FAZ67 FKV67 FUR67 GEN67 GOJ67 GYF67 HIB67 HRX67 IBT67 ILP67 IVL67 JFH67 JPD67 JYZ67 KIV67 KSR67 LCN67 LMJ67 LWF67 MGB67 MPX67 MZT67 NJP67 NTL67 ODH67 OND67 OWZ67 PGV67 PQR67 QAN67 QKJ67 QUF67 REB67 RNX67 RXT67 SHP67 SRL67 TBH67 TLD67 TUZ67 UEV67 UOR67 UYN67 VIJ67 VSF67 WCB67 WLX67 WVT67 L65603 JH65603 TD65603 ACZ65603 AMV65603 AWR65603 BGN65603 BQJ65603 CAF65603 CKB65603 CTX65603 DDT65603 DNP65603 DXL65603 EHH65603 ERD65603 FAZ65603 FKV65603 FUR65603 GEN65603 GOJ65603 GYF65603 HIB65603 HRX65603 IBT65603 ILP65603 IVL65603 JFH65603 JPD65603 JYZ65603 KIV65603 KSR65603 LCN65603 LMJ65603 LWF65603 MGB65603 MPX65603 MZT65603 NJP65603 NTL65603 ODH65603 OND65603 OWZ65603 PGV65603 PQR65603 QAN65603 QKJ65603 QUF65603 REB65603 RNX65603 RXT65603 SHP65603 SRL65603 TBH65603 TLD65603 TUZ65603 UEV65603 UOR65603 UYN65603 VIJ65603 VSF65603 WCB65603 WLX65603 WVT65603 L131139 JH131139 TD131139 ACZ131139 AMV131139 AWR131139 BGN131139 BQJ131139 CAF131139 CKB131139 CTX131139 DDT131139 DNP131139 DXL131139 EHH131139 ERD131139 FAZ131139 FKV131139 FUR131139 GEN131139 GOJ131139 GYF131139 HIB131139 HRX131139 IBT131139 ILP131139 IVL131139 JFH131139 JPD131139 JYZ131139 KIV131139 KSR131139 LCN131139 LMJ131139 LWF131139 MGB131139 MPX131139 MZT131139 NJP131139 NTL131139 ODH131139 OND131139 OWZ131139 PGV131139 PQR131139 QAN131139 QKJ131139 QUF131139 REB131139 RNX131139 RXT131139 SHP131139 SRL131139 TBH131139 TLD131139 TUZ131139 UEV131139 UOR131139 UYN131139 VIJ131139 VSF131139 WCB131139 WLX131139 WVT131139 L196675 JH196675 TD196675 ACZ196675 AMV196675 AWR196675 BGN196675 BQJ196675 CAF196675 CKB196675 CTX196675 DDT196675 DNP196675 DXL196675 EHH196675 ERD196675 FAZ196675 FKV196675 FUR196675 GEN196675 GOJ196675 GYF196675 HIB196675 HRX196675 IBT196675 ILP196675 IVL196675 JFH196675 JPD196675 JYZ196675 KIV196675 KSR196675 LCN196675 LMJ196675 LWF196675 MGB196675 MPX196675 MZT196675 NJP196675 NTL196675 ODH196675 OND196675 OWZ196675 PGV196675 PQR196675 QAN196675 QKJ196675 QUF196675 REB196675 RNX196675 RXT196675 SHP196675 SRL196675 TBH196675 TLD196675 TUZ196675 UEV196675 UOR196675 UYN196675 VIJ196675 VSF196675 WCB196675 WLX196675 WVT196675 L262211 JH262211 TD262211 ACZ262211 AMV262211 AWR262211 BGN262211 BQJ262211 CAF262211 CKB262211 CTX262211 DDT262211 DNP262211 DXL262211 EHH262211 ERD262211 FAZ262211 FKV262211 FUR262211 GEN262211 GOJ262211 GYF262211 HIB262211 HRX262211 IBT262211 ILP262211 IVL262211 JFH262211 JPD262211 JYZ262211 KIV262211 KSR262211 LCN262211 LMJ262211 LWF262211 MGB262211 MPX262211 MZT262211 NJP262211 NTL262211 ODH262211 OND262211 OWZ262211 PGV262211 PQR262211 QAN262211 QKJ262211 QUF262211 REB262211 RNX262211 RXT262211 SHP262211 SRL262211 TBH262211 TLD262211 TUZ262211 UEV262211 UOR262211 UYN262211 VIJ262211 VSF262211 WCB262211 WLX262211 WVT262211 L327747 JH327747 TD327747 ACZ327747 AMV327747 AWR327747 BGN327747 BQJ327747 CAF327747 CKB327747 CTX327747 DDT327747 DNP327747 DXL327747 EHH327747 ERD327747 FAZ327747 FKV327747 FUR327747 GEN327747 GOJ327747 GYF327747 HIB327747 HRX327747 IBT327747 ILP327747 IVL327747 JFH327747 JPD327747 JYZ327747 KIV327747 KSR327747 LCN327747 LMJ327747 LWF327747 MGB327747 MPX327747 MZT327747 NJP327747 NTL327747 ODH327747 OND327747 OWZ327747 PGV327747 PQR327747 QAN327747 QKJ327747 QUF327747 REB327747 RNX327747 RXT327747 SHP327747 SRL327747 TBH327747 TLD327747 TUZ327747 UEV327747 UOR327747 UYN327747 VIJ327747 VSF327747 WCB327747 WLX327747 WVT327747 L393283 JH393283 TD393283 ACZ393283 AMV393283 AWR393283 BGN393283 BQJ393283 CAF393283 CKB393283 CTX393283 DDT393283 DNP393283 DXL393283 EHH393283 ERD393283 FAZ393283 FKV393283 FUR393283 GEN393283 GOJ393283 GYF393283 HIB393283 HRX393283 IBT393283 ILP393283 IVL393283 JFH393283 JPD393283 JYZ393283 KIV393283 KSR393283 LCN393283 LMJ393283 LWF393283 MGB393283 MPX393283 MZT393283 NJP393283 NTL393283 ODH393283 OND393283 OWZ393283 PGV393283 PQR393283 QAN393283 QKJ393283 QUF393283 REB393283 RNX393283 RXT393283 SHP393283 SRL393283 TBH393283 TLD393283 TUZ393283 UEV393283 UOR393283 UYN393283 VIJ393283 VSF393283 WCB393283 WLX393283 WVT393283 L458819 JH458819 TD458819 ACZ458819 AMV458819 AWR458819 BGN458819 BQJ458819 CAF458819 CKB458819 CTX458819 DDT458819 DNP458819 DXL458819 EHH458819 ERD458819 FAZ458819 FKV458819 FUR458819 GEN458819 GOJ458819 GYF458819 HIB458819 HRX458819 IBT458819 ILP458819 IVL458819 JFH458819 JPD458819 JYZ458819 KIV458819 KSR458819 LCN458819 LMJ458819 LWF458819 MGB458819 MPX458819 MZT458819 NJP458819 NTL458819 ODH458819 OND458819 OWZ458819 PGV458819 PQR458819 QAN458819 QKJ458819 QUF458819 REB458819 RNX458819 RXT458819 SHP458819 SRL458819 TBH458819 TLD458819 TUZ458819 UEV458819 UOR458819 UYN458819 VIJ458819 VSF458819 WCB458819 WLX458819 WVT458819 L524355 JH524355 TD524355 ACZ524355 AMV524355 AWR524355 BGN524355 BQJ524355 CAF524355 CKB524355 CTX524355 DDT524355 DNP524355 DXL524355 EHH524355 ERD524355 FAZ524355 FKV524355 FUR524355 GEN524355 GOJ524355 GYF524355 HIB524355 HRX524355 IBT524355 ILP524355 IVL524355 JFH524355 JPD524355 JYZ524355 KIV524355 KSR524355 LCN524355 LMJ524355 LWF524355 MGB524355 MPX524355 MZT524355 NJP524355 NTL524355 ODH524355 OND524355 OWZ524355 PGV524355 PQR524355 QAN524355 QKJ524355 QUF524355 REB524355 RNX524355 RXT524355 SHP524355 SRL524355 TBH524355 TLD524355 TUZ524355 UEV524355 UOR524355 UYN524355 VIJ524355 VSF524355 WCB524355 WLX524355 WVT524355 L589891 JH589891 TD589891 ACZ589891 AMV589891 AWR589891 BGN589891 BQJ589891 CAF589891 CKB589891 CTX589891 DDT589891 DNP589891 DXL589891 EHH589891 ERD589891 FAZ589891 FKV589891 FUR589891 GEN589891 GOJ589891 GYF589891 HIB589891 HRX589891 IBT589891 ILP589891 IVL589891 JFH589891 JPD589891 JYZ589891 KIV589891 KSR589891 LCN589891 LMJ589891 LWF589891 MGB589891 MPX589891 MZT589891 NJP589891 NTL589891 ODH589891 OND589891 OWZ589891 PGV589891 PQR589891 QAN589891 QKJ589891 QUF589891 REB589891 RNX589891 RXT589891 SHP589891 SRL589891 TBH589891 TLD589891 TUZ589891 UEV589891 UOR589891 UYN589891 VIJ589891 VSF589891 WCB589891 WLX589891 WVT589891 L655427 JH655427 TD655427 ACZ655427 AMV655427 AWR655427 BGN655427 BQJ655427 CAF655427 CKB655427 CTX655427 DDT655427 DNP655427 DXL655427 EHH655427 ERD655427 FAZ655427 FKV655427 FUR655427 GEN655427 GOJ655427 GYF655427 HIB655427 HRX655427 IBT655427 ILP655427 IVL655427 JFH655427 JPD655427 JYZ655427 KIV655427 KSR655427 LCN655427 LMJ655427 LWF655427 MGB655427 MPX655427 MZT655427 NJP655427 NTL655427 ODH655427 OND655427 OWZ655427 PGV655427 PQR655427 QAN655427 QKJ655427 QUF655427 REB655427 RNX655427 RXT655427 SHP655427 SRL655427 TBH655427 TLD655427 TUZ655427 UEV655427 UOR655427 UYN655427 VIJ655427 VSF655427 WCB655427 WLX655427 WVT655427 L720963 JH720963 TD720963 ACZ720963 AMV720963 AWR720963 BGN720963 BQJ720963 CAF720963 CKB720963 CTX720963 DDT720963 DNP720963 DXL720963 EHH720963 ERD720963 FAZ720963 FKV720963 FUR720963 GEN720963 GOJ720963 GYF720963 HIB720963 HRX720963 IBT720963 ILP720963 IVL720963 JFH720963 JPD720963 JYZ720963 KIV720963 KSR720963 LCN720963 LMJ720963 LWF720963 MGB720963 MPX720963 MZT720963 NJP720963 NTL720963 ODH720963 OND720963 OWZ720963 PGV720963 PQR720963 QAN720963 QKJ720963 QUF720963 REB720963 RNX720963 RXT720963 SHP720963 SRL720963 TBH720963 TLD720963 TUZ720963 UEV720963 UOR720963 UYN720963 VIJ720963 VSF720963 WCB720963 WLX720963 WVT720963 L786499 JH786499 TD786499 ACZ786499 AMV786499 AWR786499 BGN786499 BQJ786499 CAF786499 CKB786499 CTX786499 DDT786499 DNP786499 DXL786499 EHH786499 ERD786499 FAZ786499 FKV786499 FUR786499 GEN786499 GOJ786499 GYF786499 HIB786499 HRX786499 IBT786499 ILP786499 IVL786499 JFH786499 JPD786499 JYZ786499 KIV786499 KSR786499 LCN786499 LMJ786499 LWF786499 MGB786499 MPX786499 MZT786499 NJP786499 NTL786499 ODH786499 OND786499 OWZ786499 PGV786499 PQR786499 QAN786499 QKJ786499 QUF786499 REB786499 RNX786499 RXT786499 SHP786499 SRL786499 TBH786499 TLD786499 TUZ786499 UEV786499 UOR786499 UYN786499 VIJ786499 VSF786499 WCB786499 WLX786499 WVT786499 L852035 JH852035 TD852035 ACZ852035 AMV852035 AWR852035 BGN852035 BQJ852035 CAF852035 CKB852035 CTX852035 DDT852035 DNP852035 DXL852035 EHH852035 ERD852035 FAZ852035 FKV852035 FUR852035 GEN852035 GOJ852035 GYF852035 HIB852035 HRX852035 IBT852035 ILP852035 IVL852035 JFH852035 JPD852035 JYZ852035 KIV852035 KSR852035 LCN852035 LMJ852035 LWF852035 MGB852035 MPX852035 MZT852035 NJP852035 NTL852035 ODH852035 OND852035 OWZ852035 PGV852035 PQR852035 QAN852035 QKJ852035 QUF852035 REB852035 RNX852035 RXT852035 SHP852035 SRL852035 TBH852035 TLD852035 TUZ852035 UEV852035 UOR852035 UYN852035 VIJ852035 VSF852035 WCB852035 WLX852035 WVT852035 L917571 JH917571 TD917571 ACZ917571 AMV917571 AWR917571 BGN917571 BQJ917571 CAF917571 CKB917571 CTX917571 DDT917571 DNP917571 DXL917571 EHH917571 ERD917571 FAZ917571 FKV917571 FUR917571 GEN917571 GOJ917571 GYF917571 HIB917571 HRX917571 IBT917571 ILP917571 IVL917571 JFH917571 JPD917571 JYZ917571 KIV917571 KSR917571 LCN917571 LMJ917571 LWF917571 MGB917571 MPX917571 MZT917571 NJP917571 NTL917571 ODH917571 OND917571 OWZ917571 PGV917571 PQR917571 QAN917571 QKJ917571 QUF917571 REB917571 RNX917571 RXT917571 SHP917571 SRL917571 TBH917571 TLD917571 TUZ917571 UEV917571 UOR917571 UYN917571 VIJ917571 VSF917571 WCB917571 WLX917571 WVT917571 L983107 JH983107 TD983107 ACZ983107 AMV983107 AWR983107 BGN983107 BQJ983107 CAF983107 CKB983107 CTX983107 DDT983107 DNP983107 DXL983107 EHH983107 ERD983107 FAZ983107 FKV983107 FUR983107 GEN983107 GOJ983107 GYF983107 HIB983107 HRX983107 IBT983107 ILP983107 IVL983107 JFH983107 JPD983107 JYZ983107 KIV983107 KSR983107 LCN983107 LMJ983107 LWF983107 MGB983107 MPX983107 MZT983107 NJP983107 NTL983107 ODH983107 OND983107 OWZ983107 PGV983107 PQR983107 QAN983107 QKJ983107 QUF983107 REB983107 RNX983107 RXT983107 SHP983107 SRL983107 TBH983107 TLD983107 TUZ983107 UEV983107 UOR983107 UYN983107 VIJ983107 VSF983107 WCB983107 WLX983107 WVT983107</xm:sqref>
        </x14:dataValidation>
        <x14:dataValidation imeMode="off" allowBlank="1" showInputMessage="1" showErrorMessage="1" promptTitle="記録入力" prompt="選手の最高記録を半角数字で入力してください。_x000a_例) 17.89">
          <xm:sqref>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Q81 JM81 TI81 ADE81 ANA81 AWW81 BGS81 BQO81 CAK81 CKG81 CUC81 DDY81 DNU81 DXQ81 EHM81 ERI81 FBE81 FLA81 FUW81 GES81 GOO81 GYK81 HIG81 HSC81 IBY81 ILU81 IVQ81 JFM81 JPI81 JZE81 KJA81 KSW81 LCS81 LMO81 LWK81 MGG81 MQC81 MZY81 NJU81 NTQ81 ODM81 ONI81 OXE81 PHA81 PQW81 QAS81 QKO81 QUK81 REG81 ROC81 RXY81 SHU81 SRQ81 TBM81 TLI81 TVE81 UFA81 UOW81 UYS81 VIO81 VSK81 WCG81 WMC81 WVY81 Q65617 JM65617 TI65617 ADE65617 ANA65617 AWW65617 BGS65617 BQO65617 CAK65617 CKG65617 CUC65617 DDY65617 DNU65617 DXQ65617 EHM65617 ERI65617 FBE65617 FLA65617 FUW65617 GES65617 GOO65617 GYK65617 HIG65617 HSC65617 IBY65617 ILU65617 IVQ65617 JFM65617 JPI65617 JZE65617 KJA65617 KSW65617 LCS65617 LMO65617 LWK65617 MGG65617 MQC65617 MZY65617 NJU65617 NTQ65617 ODM65617 ONI65617 OXE65617 PHA65617 PQW65617 QAS65617 QKO65617 QUK65617 REG65617 ROC65617 RXY65617 SHU65617 SRQ65617 TBM65617 TLI65617 TVE65617 UFA65617 UOW65617 UYS65617 VIO65617 VSK65617 WCG65617 WMC65617 WVY65617 Q131153 JM131153 TI131153 ADE131153 ANA131153 AWW131153 BGS131153 BQO131153 CAK131153 CKG131153 CUC131153 DDY131153 DNU131153 DXQ131153 EHM131153 ERI131153 FBE131153 FLA131153 FUW131153 GES131153 GOO131153 GYK131153 HIG131153 HSC131153 IBY131153 ILU131153 IVQ131153 JFM131153 JPI131153 JZE131153 KJA131153 KSW131153 LCS131153 LMO131153 LWK131153 MGG131153 MQC131153 MZY131153 NJU131153 NTQ131153 ODM131153 ONI131153 OXE131153 PHA131153 PQW131153 QAS131153 QKO131153 QUK131153 REG131153 ROC131153 RXY131153 SHU131153 SRQ131153 TBM131153 TLI131153 TVE131153 UFA131153 UOW131153 UYS131153 VIO131153 VSK131153 WCG131153 WMC131153 WVY131153 Q196689 JM196689 TI196689 ADE196689 ANA196689 AWW196689 BGS196689 BQO196689 CAK196689 CKG196689 CUC196689 DDY196689 DNU196689 DXQ196689 EHM196689 ERI196689 FBE196689 FLA196689 FUW196689 GES196689 GOO196689 GYK196689 HIG196689 HSC196689 IBY196689 ILU196689 IVQ196689 JFM196689 JPI196689 JZE196689 KJA196689 KSW196689 LCS196689 LMO196689 LWK196689 MGG196689 MQC196689 MZY196689 NJU196689 NTQ196689 ODM196689 ONI196689 OXE196689 PHA196689 PQW196689 QAS196689 QKO196689 QUK196689 REG196689 ROC196689 RXY196689 SHU196689 SRQ196689 TBM196689 TLI196689 TVE196689 UFA196689 UOW196689 UYS196689 VIO196689 VSK196689 WCG196689 WMC196689 WVY196689 Q262225 JM262225 TI262225 ADE262225 ANA262225 AWW262225 BGS262225 BQO262225 CAK262225 CKG262225 CUC262225 DDY262225 DNU262225 DXQ262225 EHM262225 ERI262225 FBE262225 FLA262225 FUW262225 GES262225 GOO262225 GYK262225 HIG262225 HSC262225 IBY262225 ILU262225 IVQ262225 JFM262225 JPI262225 JZE262225 KJA262225 KSW262225 LCS262225 LMO262225 LWK262225 MGG262225 MQC262225 MZY262225 NJU262225 NTQ262225 ODM262225 ONI262225 OXE262225 PHA262225 PQW262225 QAS262225 QKO262225 QUK262225 REG262225 ROC262225 RXY262225 SHU262225 SRQ262225 TBM262225 TLI262225 TVE262225 UFA262225 UOW262225 UYS262225 VIO262225 VSK262225 WCG262225 WMC262225 WVY262225 Q327761 JM327761 TI327761 ADE327761 ANA327761 AWW327761 BGS327761 BQO327761 CAK327761 CKG327761 CUC327761 DDY327761 DNU327761 DXQ327761 EHM327761 ERI327761 FBE327761 FLA327761 FUW327761 GES327761 GOO327761 GYK327761 HIG327761 HSC327761 IBY327761 ILU327761 IVQ327761 JFM327761 JPI327761 JZE327761 KJA327761 KSW327761 LCS327761 LMO327761 LWK327761 MGG327761 MQC327761 MZY327761 NJU327761 NTQ327761 ODM327761 ONI327761 OXE327761 PHA327761 PQW327761 QAS327761 QKO327761 QUK327761 REG327761 ROC327761 RXY327761 SHU327761 SRQ327761 TBM327761 TLI327761 TVE327761 UFA327761 UOW327761 UYS327761 VIO327761 VSK327761 WCG327761 WMC327761 WVY327761 Q393297 JM393297 TI393297 ADE393297 ANA393297 AWW393297 BGS393297 BQO393297 CAK393297 CKG393297 CUC393297 DDY393297 DNU393297 DXQ393297 EHM393297 ERI393297 FBE393297 FLA393297 FUW393297 GES393297 GOO393297 GYK393297 HIG393297 HSC393297 IBY393297 ILU393297 IVQ393297 JFM393297 JPI393297 JZE393297 KJA393297 KSW393297 LCS393297 LMO393297 LWK393297 MGG393297 MQC393297 MZY393297 NJU393297 NTQ393297 ODM393297 ONI393297 OXE393297 PHA393297 PQW393297 QAS393297 QKO393297 QUK393297 REG393297 ROC393297 RXY393297 SHU393297 SRQ393297 TBM393297 TLI393297 TVE393297 UFA393297 UOW393297 UYS393297 VIO393297 VSK393297 WCG393297 WMC393297 WVY393297 Q458833 JM458833 TI458833 ADE458833 ANA458833 AWW458833 BGS458833 BQO458833 CAK458833 CKG458833 CUC458833 DDY458833 DNU458833 DXQ458833 EHM458833 ERI458833 FBE458833 FLA458833 FUW458833 GES458833 GOO458833 GYK458833 HIG458833 HSC458833 IBY458833 ILU458833 IVQ458833 JFM458833 JPI458833 JZE458833 KJA458833 KSW458833 LCS458833 LMO458833 LWK458833 MGG458833 MQC458833 MZY458833 NJU458833 NTQ458833 ODM458833 ONI458833 OXE458833 PHA458833 PQW458833 QAS458833 QKO458833 QUK458833 REG458833 ROC458833 RXY458833 SHU458833 SRQ458833 TBM458833 TLI458833 TVE458833 UFA458833 UOW458833 UYS458833 VIO458833 VSK458833 WCG458833 WMC458833 WVY458833 Q524369 JM524369 TI524369 ADE524369 ANA524369 AWW524369 BGS524369 BQO524369 CAK524369 CKG524369 CUC524369 DDY524369 DNU524369 DXQ524369 EHM524369 ERI524369 FBE524369 FLA524369 FUW524369 GES524369 GOO524369 GYK524369 HIG524369 HSC524369 IBY524369 ILU524369 IVQ524369 JFM524369 JPI524369 JZE524369 KJA524369 KSW524369 LCS524369 LMO524369 LWK524369 MGG524369 MQC524369 MZY524369 NJU524369 NTQ524369 ODM524369 ONI524369 OXE524369 PHA524369 PQW524369 QAS524369 QKO524369 QUK524369 REG524369 ROC524369 RXY524369 SHU524369 SRQ524369 TBM524369 TLI524369 TVE524369 UFA524369 UOW524369 UYS524369 VIO524369 VSK524369 WCG524369 WMC524369 WVY524369 Q589905 JM589905 TI589905 ADE589905 ANA589905 AWW589905 BGS589905 BQO589905 CAK589905 CKG589905 CUC589905 DDY589905 DNU589905 DXQ589905 EHM589905 ERI589905 FBE589905 FLA589905 FUW589905 GES589905 GOO589905 GYK589905 HIG589905 HSC589905 IBY589905 ILU589905 IVQ589905 JFM589905 JPI589905 JZE589905 KJA589905 KSW589905 LCS589905 LMO589905 LWK589905 MGG589905 MQC589905 MZY589905 NJU589905 NTQ589905 ODM589905 ONI589905 OXE589905 PHA589905 PQW589905 QAS589905 QKO589905 QUK589905 REG589905 ROC589905 RXY589905 SHU589905 SRQ589905 TBM589905 TLI589905 TVE589905 UFA589905 UOW589905 UYS589905 VIO589905 VSK589905 WCG589905 WMC589905 WVY589905 Q655441 JM655441 TI655441 ADE655441 ANA655441 AWW655441 BGS655441 BQO655441 CAK655441 CKG655441 CUC655441 DDY655441 DNU655441 DXQ655441 EHM655441 ERI655441 FBE655441 FLA655441 FUW655441 GES655441 GOO655441 GYK655441 HIG655441 HSC655441 IBY655441 ILU655441 IVQ655441 JFM655441 JPI655441 JZE655441 KJA655441 KSW655441 LCS655441 LMO655441 LWK655441 MGG655441 MQC655441 MZY655441 NJU655441 NTQ655441 ODM655441 ONI655441 OXE655441 PHA655441 PQW655441 QAS655441 QKO655441 QUK655441 REG655441 ROC655441 RXY655441 SHU655441 SRQ655441 TBM655441 TLI655441 TVE655441 UFA655441 UOW655441 UYS655441 VIO655441 VSK655441 WCG655441 WMC655441 WVY655441 Q720977 JM720977 TI720977 ADE720977 ANA720977 AWW720977 BGS720977 BQO720977 CAK720977 CKG720977 CUC720977 DDY720977 DNU720977 DXQ720977 EHM720977 ERI720977 FBE720977 FLA720977 FUW720977 GES720977 GOO720977 GYK720977 HIG720977 HSC720977 IBY720977 ILU720977 IVQ720977 JFM720977 JPI720977 JZE720977 KJA720977 KSW720977 LCS720977 LMO720977 LWK720977 MGG720977 MQC720977 MZY720977 NJU720977 NTQ720977 ODM720977 ONI720977 OXE720977 PHA720977 PQW720977 QAS720977 QKO720977 QUK720977 REG720977 ROC720977 RXY720977 SHU720977 SRQ720977 TBM720977 TLI720977 TVE720977 UFA720977 UOW720977 UYS720977 VIO720977 VSK720977 WCG720977 WMC720977 WVY720977 Q786513 JM786513 TI786513 ADE786513 ANA786513 AWW786513 BGS786513 BQO786513 CAK786513 CKG786513 CUC786513 DDY786513 DNU786513 DXQ786513 EHM786513 ERI786513 FBE786513 FLA786513 FUW786513 GES786513 GOO786513 GYK786513 HIG786513 HSC786513 IBY786513 ILU786513 IVQ786513 JFM786513 JPI786513 JZE786513 KJA786513 KSW786513 LCS786513 LMO786513 LWK786513 MGG786513 MQC786513 MZY786513 NJU786513 NTQ786513 ODM786513 ONI786513 OXE786513 PHA786513 PQW786513 QAS786513 QKO786513 QUK786513 REG786513 ROC786513 RXY786513 SHU786513 SRQ786513 TBM786513 TLI786513 TVE786513 UFA786513 UOW786513 UYS786513 VIO786513 VSK786513 WCG786513 WMC786513 WVY786513 Q852049 JM852049 TI852049 ADE852049 ANA852049 AWW852049 BGS852049 BQO852049 CAK852049 CKG852049 CUC852049 DDY852049 DNU852049 DXQ852049 EHM852049 ERI852049 FBE852049 FLA852049 FUW852049 GES852049 GOO852049 GYK852049 HIG852049 HSC852049 IBY852049 ILU852049 IVQ852049 JFM852049 JPI852049 JZE852049 KJA852049 KSW852049 LCS852049 LMO852049 LWK852049 MGG852049 MQC852049 MZY852049 NJU852049 NTQ852049 ODM852049 ONI852049 OXE852049 PHA852049 PQW852049 QAS852049 QKO852049 QUK852049 REG852049 ROC852049 RXY852049 SHU852049 SRQ852049 TBM852049 TLI852049 TVE852049 UFA852049 UOW852049 UYS852049 VIO852049 VSK852049 WCG852049 WMC852049 WVY852049 Q917585 JM917585 TI917585 ADE917585 ANA917585 AWW917585 BGS917585 BQO917585 CAK917585 CKG917585 CUC917585 DDY917585 DNU917585 DXQ917585 EHM917585 ERI917585 FBE917585 FLA917585 FUW917585 GES917585 GOO917585 GYK917585 HIG917585 HSC917585 IBY917585 ILU917585 IVQ917585 JFM917585 JPI917585 JZE917585 KJA917585 KSW917585 LCS917585 LMO917585 LWK917585 MGG917585 MQC917585 MZY917585 NJU917585 NTQ917585 ODM917585 ONI917585 OXE917585 PHA917585 PQW917585 QAS917585 QKO917585 QUK917585 REG917585 ROC917585 RXY917585 SHU917585 SRQ917585 TBM917585 TLI917585 TVE917585 UFA917585 UOW917585 UYS917585 VIO917585 VSK917585 WCG917585 WMC917585 WVY917585 Q983121 JM983121 TI983121 ADE983121 ANA983121 AWW983121 BGS983121 BQO983121 CAK983121 CKG983121 CUC983121 DDY983121 DNU983121 DXQ983121 EHM983121 ERI983121 FBE983121 FLA983121 FUW983121 GES983121 GOO983121 GYK983121 HIG983121 HSC983121 IBY983121 ILU983121 IVQ983121 JFM983121 JPI983121 JZE983121 KJA983121 KSW983121 LCS983121 LMO983121 LWK983121 MGG983121 MQC983121 MZY983121 NJU983121 NTQ983121 ODM983121 ONI983121 OXE983121 PHA983121 PQW983121 QAS983121 QKO983121 QUK983121 REG983121 ROC983121 RXY983121 SHU983121 SRQ983121 TBM983121 TLI983121 TVE983121 UFA983121 UOW983121 UYS983121 VIO983121 VSK983121 WCG983121 WMC983121 WVY983121 L81 JH81 TD81 ACZ81 AMV81 AWR81 BGN81 BQJ81 CAF81 CKB81 CTX81 DDT81 DNP81 DXL81 EHH81 ERD81 FAZ81 FKV81 FUR81 GEN81 GOJ81 GYF81 HIB81 HRX81 IBT81 ILP81 IVL81 JFH81 JPD81 JYZ81 KIV81 KSR81 LCN81 LMJ81 LWF81 MGB81 MPX81 MZT81 NJP81 NTL81 ODH81 OND81 OWZ81 PGV81 PQR81 QAN81 QKJ81 QUF81 REB81 RNX81 RXT81 SHP81 SRL81 TBH81 TLD81 TUZ81 UEV81 UOR81 UYN81 VIJ81 VSF81 WCB81 WLX81 WVT81 L65617 JH65617 TD65617 ACZ65617 AMV65617 AWR65617 BGN65617 BQJ65617 CAF65617 CKB65617 CTX65617 DDT65617 DNP65617 DXL65617 EHH65617 ERD65617 FAZ65617 FKV65617 FUR65617 GEN65617 GOJ65617 GYF65617 HIB65617 HRX65617 IBT65617 ILP65617 IVL65617 JFH65617 JPD65617 JYZ65617 KIV65617 KSR65617 LCN65617 LMJ65617 LWF65617 MGB65617 MPX65617 MZT65617 NJP65617 NTL65617 ODH65617 OND65617 OWZ65617 PGV65617 PQR65617 QAN65617 QKJ65617 QUF65617 REB65617 RNX65617 RXT65617 SHP65617 SRL65617 TBH65617 TLD65617 TUZ65617 UEV65617 UOR65617 UYN65617 VIJ65617 VSF65617 WCB65617 WLX65617 WVT65617 L131153 JH131153 TD131153 ACZ131153 AMV131153 AWR131153 BGN131153 BQJ131153 CAF131153 CKB131153 CTX131153 DDT131153 DNP131153 DXL131153 EHH131153 ERD131153 FAZ131153 FKV131153 FUR131153 GEN131153 GOJ131153 GYF131153 HIB131153 HRX131153 IBT131153 ILP131153 IVL131153 JFH131153 JPD131153 JYZ131153 KIV131153 KSR131153 LCN131153 LMJ131153 LWF131153 MGB131153 MPX131153 MZT131153 NJP131153 NTL131153 ODH131153 OND131153 OWZ131153 PGV131153 PQR131153 QAN131153 QKJ131153 QUF131153 REB131153 RNX131153 RXT131153 SHP131153 SRL131153 TBH131153 TLD131153 TUZ131153 UEV131153 UOR131153 UYN131153 VIJ131153 VSF131153 WCB131153 WLX131153 WVT131153 L196689 JH196689 TD196689 ACZ196689 AMV196689 AWR196689 BGN196689 BQJ196689 CAF196689 CKB196689 CTX196689 DDT196689 DNP196689 DXL196689 EHH196689 ERD196689 FAZ196689 FKV196689 FUR196689 GEN196689 GOJ196689 GYF196689 HIB196689 HRX196689 IBT196689 ILP196689 IVL196689 JFH196689 JPD196689 JYZ196689 KIV196689 KSR196689 LCN196689 LMJ196689 LWF196689 MGB196689 MPX196689 MZT196689 NJP196689 NTL196689 ODH196689 OND196689 OWZ196689 PGV196689 PQR196689 QAN196689 QKJ196689 QUF196689 REB196689 RNX196689 RXT196689 SHP196689 SRL196689 TBH196689 TLD196689 TUZ196689 UEV196689 UOR196689 UYN196689 VIJ196689 VSF196689 WCB196689 WLX196689 WVT196689 L262225 JH262225 TD262225 ACZ262225 AMV262225 AWR262225 BGN262225 BQJ262225 CAF262225 CKB262225 CTX262225 DDT262225 DNP262225 DXL262225 EHH262225 ERD262225 FAZ262225 FKV262225 FUR262225 GEN262225 GOJ262225 GYF262225 HIB262225 HRX262225 IBT262225 ILP262225 IVL262225 JFH262225 JPD262225 JYZ262225 KIV262225 KSR262225 LCN262225 LMJ262225 LWF262225 MGB262225 MPX262225 MZT262225 NJP262225 NTL262225 ODH262225 OND262225 OWZ262225 PGV262225 PQR262225 QAN262225 QKJ262225 QUF262225 REB262225 RNX262225 RXT262225 SHP262225 SRL262225 TBH262225 TLD262225 TUZ262225 UEV262225 UOR262225 UYN262225 VIJ262225 VSF262225 WCB262225 WLX262225 WVT262225 L327761 JH327761 TD327761 ACZ327761 AMV327761 AWR327761 BGN327761 BQJ327761 CAF327761 CKB327761 CTX327761 DDT327761 DNP327761 DXL327761 EHH327761 ERD327761 FAZ327761 FKV327761 FUR327761 GEN327761 GOJ327761 GYF327761 HIB327761 HRX327761 IBT327761 ILP327761 IVL327761 JFH327761 JPD327761 JYZ327761 KIV327761 KSR327761 LCN327761 LMJ327761 LWF327761 MGB327761 MPX327761 MZT327761 NJP327761 NTL327761 ODH327761 OND327761 OWZ327761 PGV327761 PQR327761 QAN327761 QKJ327761 QUF327761 REB327761 RNX327761 RXT327761 SHP327761 SRL327761 TBH327761 TLD327761 TUZ327761 UEV327761 UOR327761 UYN327761 VIJ327761 VSF327761 WCB327761 WLX327761 WVT327761 L393297 JH393297 TD393297 ACZ393297 AMV393297 AWR393297 BGN393297 BQJ393297 CAF393297 CKB393297 CTX393297 DDT393297 DNP393297 DXL393297 EHH393297 ERD393297 FAZ393297 FKV393297 FUR393297 GEN393297 GOJ393297 GYF393297 HIB393297 HRX393297 IBT393297 ILP393297 IVL393297 JFH393297 JPD393297 JYZ393297 KIV393297 KSR393297 LCN393297 LMJ393297 LWF393297 MGB393297 MPX393297 MZT393297 NJP393297 NTL393297 ODH393297 OND393297 OWZ393297 PGV393297 PQR393297 QAN393297 QKJ393297 QUF393297 REB393297 RNX393297 RXT393297 SHP393297 SRL393297 TBH393297 TLD393297 TUZ393297 UEV393297 UOR393297 UYN393297 VIJ393297 VSF393297 WCB393297 WLX393297 WVT393297 L458833 JH458833 TD458833 ACZ458833 AMV458833 AWR458833 BGN458833 BQJ458833 CAF458833 CKB458833 CTX458833 DDT458833 DNP458833 DXL458833 EHH458833 ERD458833 FAZ458833 FKV458833 FUR458833 GEN458833 GOJ458833 GYF458833 HIB458833 HRX458833 IBT458833 ILP458833 IVL458833 JFH458833 JPD458833 JYZ458833 KIV458833 KSR458833 LCN458833 LMJ458833 LWF458833 MGB458833 MPX458833 MZT458833 NJP458833 NTL458833 ODH458833 OND458833 OWZ458833 PGV458833 PQR458833 QAN458833 QKJ458833 QUF458833 REB458833 RNX458833 RXT458833 SHP458833 SRL458833 TBH458833 TLD458833 TUZ458833 UEV458833 UOR458833 UYN458833 VIJ458833 VSF458833 WCB458833 WLX458833 WVT458833 L524369 JH524369 TD524369 ACZ524369 AMV524369 AWR524369 BGN524369 BQJ524369 CAF524369 CKB524369 CTX524369 DDT524369 DNP524369 DXL524369 EHH524369 ERD524369 FAZ524369 FKV524369 FUR524369 GEN524369 GOJ524369 GYF524369 HIB524369 HRX524369 IBT524369 ILP524369 IVL524369 JFH524369 JPD524369 JYZ524369 KIV524369 KSR524369 LCN524369 LMJ524369 LWF524369 MGB524369 MPX524369 MZT524369 NJP524369 NTL524369 ODH524369 OND524369 OWZ524369 PGV524369 PQR524369 QAN524369 QKJ524369 QUF524369 REB524369 RNX524369 RXT524369 SHP524369 SRL524369 TBH524369 TLD524369 TUZ524369 UEV524369 UOR524369 UYN524369 VIJ524369 VSF524369 WCB524369 WLX524369 WVT524369 L589905 JH589905 TD589905 ACZ589905 AMV589905 AWR589905 BGN589905 BQJ589905 CAF589905 CKB589905 CTX589905 DDT589905 DNP589905 DXL589905 EHH589905 ERD589905 FAZ589905 FKV589905 FUR589905 GEN589905 GOJ589905 GYF589905 HIB589905 HRX589905 IBT589905 ILP589905 IVL589905 JFH589905 JPD589905 JYZ589905 KIV589905 KSR589905 LCN589905 LMJ589905 LWF589905 MGB589905 MPX589905 MZT589905 NJP589905 NTL589905 ODH589905 OND589905 OWZ589905 PGV589905 PQR589905 QAN589905 QKJ589905 QUF589905 REB589905 RNX589905 RXT589905 SHP589905 SRL589905 TBH589905 TLD589905 TUZ589905 UEV589905 UOR589905 UYN589905 VIJ589905 VSF589905 WCB589905 WLX589905 WVT589905 L655441 JH655441 TD655441 ACZ655441 AMV655441 AWR655441 BGN655441 BQJ655441 CAF655441 CKB655441 CTX655441 DDT655441 DNP655441 DXL655441 EHH655441 ERD655441 FAZ655441 FKV655441 FUR655441 GEN655441 GOJ655441 GYF655441 HIB655441 HRX655441 IBT655441 ILP655441 IVL655441 JFH655441 JPD655441 JYZ655441 KIV655441 KSR655441 LCN655441 LMJ655441 LWF655441 MGB655441 MPX655441 MZT655441 NJP655441 NTL655441 ODH655441 OND655441 OWZ655441 PGV655441 PQR655441 QAN655441 QKJ655441 QUF655441 REB655441 RNX655441 RXT655441 SHP655441 SRL655441 TBH655441 TLD655441 TUZ655441 UEV655441 UOR655441 UYN655441 VIJ655441 VSF655441 WCB655441 WLX655441 WVT655441 L720977 JH720977 TD720977 ACZ720977 AMV720977 AWR720977 BGN720977 BQJ720977 CAF720977 CKB720977 CTX720977 DDT720977 DNP720977 DXL720977 EHH720977 ERD720977 FAZ720977 FKV720977 FUR720977 GEN720977 GOJ720977 GYF720977 HIB720977 HRX720977 IBT720977 ILP720977 IVL720977 JFH720977 JPD720977 JYZ720977 KIV720977 KSR720977 LCN720977 LMJ720977 LWF720977 MGB720977 MPX720977 MZT720977 NJP720977 NTL720977 ODH720977 OND720977 OWZ720977 PGV720977 PQR720977 QAN720977 QKJ720977 QUF720977 REB720977 RNX720977 RXT720977 SHP720977 SRL720977 TBH720977 TLD720977 TUZ720977 UEV720977 UOR720977 UYN720977 VIJ720977 VSF720977 WCB720977 WLX720977 WVT720977 L786513 JH786513 TD786513 ACZ786513 AMV786513 AWR786513 BGN786513 BQJ786513 CAF786513 CKB786513 CTX786513 DDT786513 DNP786513 DXL786513 EHH786513 ERD786513 FAZ786513 FKV786513 FUR786513 GEN786513 GOJ786513 GYF786513 HIB786513 HRX786513 IBT786513 ILP786513 IVL786513 JFH786513 JPD786513 JYZ786513 KIV786513 KSR786513 LCN786513 LMJ786513 LWF786513 MGB786513 MPX786513 MZT786513 NJP786513 NTL786513 ODH786513 OND786513 OWZ786513 PGV786513 PQR786513 QAN786513 QKJ786513 QUF786513 REB786513 RNX786513 RXT786513 SHP786513 SRL786513 TBH786513 TLD786513 TUZ786513 UEV786513 UOR786513 UYN786513 VIJ786513 VSF786513 WCB786513 WLX786513 WVT786513 L852049 JH852049 TD852049 ACZ852049 AMV852049 AWR852049 BGN852049 BQJ852049 CAF852049 CKB852049 CTX852049 DDT852049 DNP852049 DXL852049 EHH852049 ERD852049 FAZ852049 FKV852049 FUR852049 GEN852049 GOJ852049 GYF852049 HIB852049 HRX852049 IBT852049 ILP852049 IVL852049 JFH852049 JPD852049 JYZ852049 KIV852049 KSR852049 LCN852049 LMJ852049 LWF852049 MGB852049 MPX852049 MZT852049 NJP852049 NTL852049 ODH852049 OND852049 OWZ852049 PGV852049 PQR852049 QAN852049 QKJ852049 QUF852049 REB852049 RNX852049 RXT852049 SHP852049 SRL852049 TBH852049 TLD852049 TUZ852049 UEV852049 UOR852049 UYN852049 VIJ852049 VSF852049 WCB852049 WLX852049 WVT852049 L917585 JH917585 TD917585 ACZ917585 AMV917585 AWR917585 BGN917585 BQJ917585 CAF917585 CKB917585 CTX917585 DDT917585 DNP917585 DXL917585 EHH917585 ERD917585 FAZ917585 FKV917585 FUR917585 GEN917585 GOJ917585 GYF917585 HIB917585 HRX917585 IBT917585 ILP917585 IVL917585 JFH917585 JPD917585 JYZ917585 KIV917585 KSR917585 LCN917585 LMJ917585 LWF917585 MGB917585 MPX917585 MZT917585 NJP917585 NTL917585 ODH917585 OND917585 OWZ917585 PGV917585 PQR917585 QAN917585 QKJ917585 QUF917585 REB917585 RNX917585 RXT917585 SHP917585 SRL917585 TBH917585 TLD917585 TUZ917585 UEV917585 UOR917585 UYN917585 VIJ917585 VSF917585 WCB917585 WLX917585 WVT917585 L983121 JH983121 TD983121 ACZ983121 AMV983121 AWR983121 BGN983121 BQJ983121 CAF983121 CKB983121 CTX983121 DDT983121 DNP983121 DXL983121 EHH983121 ERD983121 FAZ983121 FKV983121 FUR983121 GEN983121 GOJ983121 GYF983121 HIB983121 HRX983121 IBT983121 ILP983121 IVL983121 JFH983121 JPD983121 JYZ983121 KIV983121 KSR983121 LCN983121 LMJ983121 LWF983121 MGB983121 MPX983121 MZT983121 NJP983121 NTL983121 ODH983121 OND983121 OWZ983121 PGV983121 PQR983121 QAN983121 QKJ983121 QUF983121 REB983121 RNX983121 RXT983121 SHP983121 SRL983121 TBH983121 TLD983121 TUZ983121 UEV983121 UOR983121 UYN983121 VIJ983121 VSF983121 WCB983121 WLX983121 WVT983121 H81 JD81 SZ81 ACV81 AMR81 AWN81 BGJ81 BQF81 CAB81 CJX81 CTT81 DDP81 DNL81 DXH81 EHD81 EQZ81 FAV81 FKR81 FUN81 GEJ81 GOF81 GYB81 HHX81 HRT81 IBP81 ILL81 IVH81 JFD81 JOZ81 JYV81 KIR81 KSN81 LCJ81 LMF81 LWB81 MFX81 MPT81 MZP81 NJL81 NTH81 ODD81 OMZ81 OWV81 PGR81 PQN81 QAJ81 QKF81 QUB81 RDX81 RNT81 RXP81 SHL81 SRH81 TBD81 TKZ81 TUV81 UER81 UON81 UYJ81 VIF81 VSB81 WBX81 WLT81 WVP81 H65617 JD65617 SZ65617 ACV65617 AMR65617 AWN65617 BGJ65617 BQF65617 CAB65617 CJX65617 CTT65617 DDP65617 DNL65617 DXH65617 EHD65617 EQZ65617 FAV65617 FKR65617 FUN65617 GEJ65617 GOF65617 GYB65617 HHX65617 HRT65617 IBP65617 ILL65617 IVH65617 JFD65617 JOZ65617 JYV65617 KIR65617 KSN65617 LCJ65617 LMF65617 LWB65617 MFX65617 MPT65617 MZP65617 NJL65617 NTH65617 ODD65617 OMZ65617 OWV65617 PGR65617 PQN65617 QAJ65617 QKF65617 QUB65617 RDX65617 RNT65617 RXP65617 SHL65617 SRH65617 TBD65617 TKZ65617 TUV65617 UER65617 UON65617 UYJ65617 VIF65617 VSB65617 WBX65617 WLT65617 WVP65617 H131153 JD131153 SZ131153 ACV131153 AMR131153 AWN131153 BGJ131153 BQF131153 CAB131153 CJX131153 CTT131153 DDP131153 DNL131153 DXH131153 EHD131153 EQZ131153 FAV131153 FKR131153 FUN131153 GEJ131153 GOF131153 GYB131153 HHX131153 HRT131153 IBP131153 ILL131153 IVH131153 JFD131153 JOZ131153 JYV131153 KIR131153 KSN131153 LCJ131153 LMF131153 LWB131153 MFX131153 MPT131153 MZP131153 NJL131153 NTH131153 ODD131153 OMZ131153 OWV131153 PGR131153 PQN131153 QAJ131153 QKF131153 QUB131153 RDX131153 RNT131153 RXP131153 SHL131153 SRH131153 TBD131153 TKZ131153 TUV131153 UER131153 UON131153 UYJ131153 VIF131153 VSB131153 WBX131153 WLT131153 WVP131153 H196689 JD196689 SZ196689 ACV196689 AMR196689 AWN196689 BGJ196689 BQF196689 CAB196689 CJX196689 CTT196689 DDP196689 DNL196689 DXH196689 EHD196689 EQZ196689 FAV196689 FKR196689 FUN196689 GEJ196689 GOF196689 GYB196689 HHX196689 HRT196689 IBP196689 ILL196689 IVH196689 JFD196689 JOZ196689 JYV196689 KIR196689 KSN196689 LCJ196689 LMF196689 LWB196689 MFX196689 MPT196689 MZP196689 NJL196689 NTH196689 ODD196689 OMZ196689 OWV196689 PGR196689 PQN196689 QAJ196689 QKF196689 QUB196689 RDX196689 RNT196689 RXP196689 SHL196689 SRH196689 TBD196689 TKZ196689 TUV196689 UER196689 UON196689 UYJ196689 VIF196689 VSB196689 WBX196689 WLT196689 WVP196689 H262225 JD262225 SZ262225 ACV262225 AMR262225 AWN262225 BGJ262225 BQF262225 CAB262225 CJX262225 CTT262225 DDP262225 DNL262225 DXH262225 EHD262225 EQZ262225 FAV262225 FKR262225 FUN262225 GEJ262225 GOF262225 GYB262225 HHX262225 HRT262225 IBP262225 ILL262225 IVH262225 JFD262225 JOZ262225 JYV262225 KIR262225 KSN262225 LCJ262225 LMF262225 LWB262225 MFX262225 MPT262225 MZP262225 NJL262225 NTH262225 ODD262225 OMZ262225 OWV262225 PGR262225 PQN262225 QAJ262225 QKF262225 QUB262225 RDX262225 RNT262225 RXP262225 SHL262225 SRH262225 TBD262225 TKZ262225 TUV262225 UER262225 UON262225 UYJ262225 VIF262225 VSB262225 WBX262225 WLT262225 WVP262225 H327761 JD327761 SZ327761 ACV327761 AMR327761 AWN327761 BGJ327761 BQF327761 CAB327761 CJX327761 CTT327761 DDP327761 DNL327761 DXH327761 EHD327761 EQZ327761 FAV327761 FKR327761 FUN327761 GEJ327761 GOF327761 GYB327761 HHX327761 HRT327761 IBP327761 ILL327761 IVH327761 JFD327761 JOZ327761 JYV327761 KIR327761 KSN327761 LCJ327761 LMF327761 LWB327761 MFX327761 MPT327761 MZP327761 NJL327761 NTH327761 ODD327761 OMZ327761 OWV327761 PGR327761 PQN327761 QAJ327761 QKF327761 QUB327761 RDX327761 RNT327761 RXP327761 SHL327761 SRH327761 TBD327761 TKZ327761 TUV327761 UER327761 UON327761 UYJ327761 VIF327761 VSB327761 WBX327761 WLT327761 WVP327761 H393297 JD393297 SZ393297 ACV393297 AMR393297 AWN393297 BGJ393297 BQF393297 CAB393297 CJX393297 CTT393297 DDP393297 DNL393297 DXH393297 EHD393297 EQZ393297 FAV393297 FKR393297 FUN393297 GEJ393297 GOF393297 GYB393297 HHX393297 HRT393297 IBP393297 ILL393297 IVH393297 JFD393297 JOZ393297 JYV393297 KIR393297 KSN393297 LCJ393297 LMF393297 LWB393297 MFX393297 MPT393297 MZP393297 NJL393297 NTH393297 ODD393297 OMZ393297 OWV393297 PGR393297 PQN393297 QAJ393297 QKF393297 QUB393297 RDX393297 RNT393297 RXP393297 SHL393297 SRH393297 TBD393297 TKZ393297 TUV393297 UER393297 UON393297 UYJ393297 VIF393297 VSB393297 WBX393297 WLT393297 WVP393297 H458833 JD458833 SZ458833 ACV458833 AMR458833 AWN458833 BGJ458833 BQF458833 CAB458833 CJX458833 CTT458833 DDP458833 DNL458833 DXH458833 EHD458833 EQZ458833 FAV458833 FKR458833 FUN458833 GEJ458833 GOF458833 GYB458833 HHX458833 HRT458833 IBP458833 ILL458833 IVH458833 JFD458833 JOZ458833 JYV458833 KIR458833 KSN458833 LCJ458833 LMF458833 LWB458833 MFX458833 MPT458833 MZP458833 NJL458833 NTH458833 ODD458833 OMZ458833 OWV458833 PGR458833 PQN458833 QAJ458833 QKF458833 QUB458833 RDX458833 RNT458833 RXP458833 SHL458833 SRH458833 TBD458833 TKZ458833 TUV458833 UER458833 UON458833 UYJ458833 VIF458833 VSB458833 WBX458833 WLT458833 WVP458833 H524369 JD524369 SZ524369 ACV524369 AMR524369 AWN524369 BGJ524369 BQF524369 CAB524369 CJX524369 CTT524369 DDP524369 DNL524369 DXH524369 EHD524369 EQZ524369 FAV524369 FKR524369 FUN524369 GEJ524369 GOF524369 GYB524369 HHX524369 HRT524369 IBP524369 ILL524369 IVH524369 JFD524369 JOZ524369 JYV524369 KIR524369 KSN524369 LCJ524369 LMF524369 LWB524369 MFX524369 MPT524369 MZP524369 NJL524369 NTH524369 ODD524369 OMZ524369 OWV524369 PGR524369 PQN524369 QAJ524369 QKF524369 QUB524369 RDX524369 RNT524369 RXP524369 SHL524369 SRH524369 TBD524369 TKZ524369 TUV524369 UER524369 UON524369 UYJ524369 VIF524369 VSB524369 WBX524369 WLT524369 WVP524369 H589905 JD589905 SZ589905 ACV589905 AMR589905 AWN589905 BGJ589905 BQF589905 CAB589905 CJX589905 CTT589905 DDP589905 DNL589905 DXH589905 EHD589905 EQZ589905 FAV589905 FKR589905 FUN589905 GEJ589905 GOF589905 GYB589905 HHX589905 HRT589905 IBP589905 ILL589905 IVH589905 JFD589905 JOZ589905 JYV589905 KIR589905 KSN589905 LCJ589905 LMF589905 LWB589905 MFX589905 MPT589905 MZP589905 NJL589905 NTH589905 ODD589905 OMZ589905 OWV589905 PGR589905 PQN589905 QAJ589905 QKF589905 QUB589905 RDX589905 RNT589905 RXP589905 SHL589905 SRH589905 TBD589905 TKZ589905 TUV589905 UER589905 UON589905 UYJ589905 VIF589905 VSB589905 WBX589905 WLT589905 WVP589905 H655441 JD655441 SZ655441 ACV655441 AMR655441 AWN655441 BGJ655441 BQF655441 CAB655441 CJX655441 CTT655441 DDP655441 DNL655441 DXH655441 EHD655441 EQZ655441 FAV655441 FKR655441 FUN655441 GEJ655441 GOF655441 GYB655441 HHX655441 HRT655441 IBP655441 ILL655441 IVH655441 JFD655441 JOZ655441 JYV655441 KIR655441 KSN655441 LCJ655441 LMF655441 LWB655441 MFX655441 MPT655441 MZP655441 NJL655441 NTH655441 ODD655441 OMZ655441 OWV655441 PGR655441 PQN655441 QAJ655441 QKF655441 QUB655441 RDX655441 RNT655441 RXP655441 SHL655441 SRH655441 TBD655441 TKZ655441 TUV655441 UER655441 UON655441 UYJ655441 VIF655441 VSB655441 WBX655441 WLT655441 WVP655441 H720977 JD720977 SZ720977 ACV720977 AMR720977 AWN720977 BGJ720977 BQF720977 CAB720977 CJX720977 CTT720977 DDP720977 DNL720977 DXH720977 EHD720977 EQZ720977 FAV720977 FKR720977 FUN720977 GEJ720977 GOF720977 GYB720977 HHX720977 HRT720977 IBP720977 ILL720977 IVH720977 JFD720977 JOZ720977 JYV720977 KIR720977 KSN720977 LCJ720977 LMF720977 LWB720977 MFX720977 MPT720977 MZP720977 NJL720977 NTH720977 ODD720977 OMZ720977 OWV720977 PGR720977 PQN720977 QAJ720977 QKF720977 QUB720977 RDX720977 RNT720977 RXP720977 SHL720977 SRH720977 TBD720977 TKZ720977 TUV720977 UER720977 UON720977 UYJ720977 VIF720977 VSB720977 WBX720977 WLT720977 WVP720977 H786513 JD786513 SZ786513 ACV786513 AMR786513 AWN786513 BGJ786513 BQF786513 CAB786513 CJX786513 CTT786513 DDP786513 DNL786513 DXH786513 EHD786513 EQZ786513 FAV786513 FKR786513 FUN786513 GEJ786513 GOF786513 GYB786513 HHX786513 HRT786513 IBP786513 ILL786513 IVH786513 JFD786513 JOZ786513 JYV786513 KIR786513 KSN786513 LCJ786513 LMF786513 LWB786513 MFX786513 MPT786513 MZP786513 NJL786513 NTH786513 ODD786513 OMZ786513 OWV786513 PGR786513 PQN786513 QAJ786513 QKF786513 QUB786513 RDX786513 RNT786513 RXP786513 SHL786513 SRH786513 TBD786513 TKZ786513 TUV786513 UER786513 UON786513 UYJ786513 VIF786513 VSB786513 WBX786513 WLT786513 WVP786513 H852049 JD852049 SZ852049 ACV852049 AMR852049 AWN852049 BGJ852049 BQF852049 CAB852049 CJX852049 CTT852049 DDP852049 DNL852049 DXH852049 EHD852049 EQZ852049 FAV852049 FKR852049 FUN852049 GEJ852049 GOF852049 GYB852049 HHX852049 HRT852049 IBP852049 ILL852049 IVH852049 JFD852049 JOZ852049 JYV852049 KIR852049 KSN852049 LCJ852049 LMF852049 LWB852049 MFX852049 MPT852049 MZP852049 NJL852049 NTH852049 ODD852049 OMZ852049 OWV852049 PGR852049 PQN852049 QAJ852049 QKF852049 QUB852049 RDX852049 RNT852049 RXP852049 SHL852049 SRH852049 TBD852049 TKZ852049 TUV852049 UER852049 UON852049 UYJ852049 VIF852049 VSB852049 WBX852049 WLT852049 WVP852049 H917585 JD917585 SZ917585 ACV917585 AMR917585 AWN917585 BGJ917585 BQF917585 CAB917585 CJX917585 CTT917585 DDP917585 DNL917585 DXH917585 EHD917585 EQZ917585 FAV917585 FKR917585 FUN917585 GEJ917585 GOF917585 GYB917585 HHX917585 HRT917585 IBP917585 ILL917585 IVH917585 JFD917585 JOZ917585 JYV917585 KIR917585 KSN917585 LCJ917585 LMF917585 LWB917585 MFX917585 MPT917585 MZP917585 NJL917585 NTH917585 ODD917585 OMZ917585 OWV917585 PGR917585 PQN917585 QAJ917585 QKF917585 QUB917585 RDX917585 RNT917585 RXP917585 SHL917585 SRH917585 TBD917585 TKZ917585 TUV917585 UER917585 UON917585 UYJ917585 VIF917585 VSB917585 WBX917585 WLT917585 WVP917585 H983121 JD983121 SZ983121 ACV983121 AMR983121 AWN983121 BGJ983121 BQF983121 CAB983121 CJX983121 CTT983121 DDP983121 DNL983121 DXH983121 EHD983121 EQZ983121 FAV983121 FKR983121 FUN983121 GEJ983121 GOF983121 GYB983121 HHX983121 HRT983121 IBP983121 ILL983121 IVH983121 JFD983121 JOZ983121 JYV983121 KIR983121 KSN983121 LCJ983121 LMF983121 LWB983121 MFX983121 MPT983121 MZP983121 NJL983121 NTH983121 ODD983121 OMZ983121 OWV983121 PGR983121 PQN983121 QAJ983121 QKF983121 QUB983121 RDX983121 RNT983121 RXP983121 SHL983121 SRH983121 TBD983121 TKZ983121 TUV983121 UER983121 UON983121 UYJ983121 VIF983121 VSB983121 WBX983121 WLT983121 WVP983121 H73 JD73 SZ73 ACV73 AMR73 AWN73 BGJ73 BQF73 CAB73 CJX73 CTT73 DDP73 DNL73 DXH73 EHD73 EQZ73 FAV73 FKR73 FUN73 GEJ73 GOF73 GYB73 HHX73 HRT73 IBP73 ILL73 IVH73 JFD73 JOZ73 JYV73 KIR73 KSN73 LCJ73 LMF73 LWB73 MFX73 MPT73 MZP73 NJL73 NTH73 ODD73 OMZ73 OWV73 PGR73 PQN73 QAJ73 QKF73 QUB73 RDX73 RNT73 RXP73 SHL73 SRH73 TBD73 TKZ73 TUV73 UER73 UON73 UYJ73 VIF73 VSB73 WBX73 WLT73 WVP73 H65609 JD65609 SZ65609 ACV65609 AMR65609 AWN65609 BGJ65609 BQF65609 CAB65609 CJX65609 CTT65609 DDP65609 DNL65609 DXH65609 EHD65609 EQZ65609 FAV65609 FKR65609 FUN65609 GEJ65609 GOF65609 GYB65609 HHX65609 HRT65609 IBP65609 ILL65609 IVH65609 JFD65609 JOZ65609 JYV65609 KIR65609 KSN65609 LCJ65609 LMF65609 LWB65609 MFX65609 MPT65609 MZP65609 NJL65609 NTH65609 ODD65609 OMZ65609 OWV65609 PGR65609 PQN65609 QAJ65609 QKF65609 QUB65609 RDX65609 RNT65609 RXP65609 SHL65609 SRH65609 TBD65609 TKZ65609 TUV65609 UER65609 UON65609 UYJ65609 VIF65609 VSB65609 WBX65609 WLT65609 WVP65609 H131145 JD131145 SZ131145 ACV131145 AMR131145 AWN131145 BGJ131145 BQF131145 CAB131145 CJX131145 CTT131145 DDP131145 DNL131145 DXH131145 EHD131145 EQZ131145 FAV131145 FKR131145 FUN131145 GEJ131145 GOF131145 GYB131145 HHX131145 HRT131145 IBP131145 ILL131145 IVH131145 JFD131145 JOZ131145 JYV131145 KIR131145 KSN131145 LCJ131145 LMF131145 LWB131145 MFX131145 MPT131145 MZP131145 NJL131145 NTH131145 ODD131145 OMZ131145 OWV131145 PGR131145 PQN131145 QAJ131145 QKF131145 QUB131145 RDX131145 RNT131145 RXP131145 SHL131145 SRH131145 TBD131145 TKZ131145 TUV131145 UER131145 UON131145 UYJ131145 VIF131145 VSB131145 WBX131145 WLT131145 WVP131145 H196681 JD196681 SZ196681 ACV196681 AMR196681 AWN196681 BGJ196681 BQF196681 CAB196681 CJX196681 CTT196681 DDP196681 DNL196681 DXH196681 EHD196681 EQZ196681 FAV196681 FKR196681 FUN196681 GEJ196681 GOF196681 GYB196681 HHX196681 HRT196681 IBP196681 ILL196681 IVH196681 JFD196681 JOZ196681 JYV196681 KIR196681 KSN196681 LCJ196681 LMF196681 LWB196681 MFX196681 MPT196681 MZP196681 NJL196681 NTH196681 ODD196681 OMZ196681 OWV196681 PGR196681 PQN196681 QAJ196681 QKF196681 QUB196681 RDX196681 RNT196681 RXP196681 SHL196681 SRH196681 TBD196681 TKZ196681 TUV196681 UER196681 UON196681 UYJ196681 VIF196681 VSB196681 WBX196681 WLT196681 WVP196681 H262217 JD262217 SZ262217 ACV262217 AMR262217 AWN262217 BGJ262217 BQF262217 CAB262217 CJX262217 CTT262217 DDP262217 DNL262217 DXH262217 EHD262217 EQZ262217 FAV262217 FKR262217 FUN262217 GEJ262217 GOF262217 GYB262217 HHX262217 HRT262217 IBP262217 ILL262217 IVH262217 JFD262217 JOZ262217 JYV262217 KIR262217 KSN262217 LCJ262217 LMF262217 LWB262217 MFX262217 MPT262217 MZP262217 NJL262217 NTH262217 ODD262217 OMZ262217 OWV262217 PGR262217 PQN262217 QAJ262217 QKF262217 QUB262217 RDX262217 RNT262217 RXP262217 SHL262217 SRH262217 TBD262217 TKZ262217 TUV262217 UER262217 UON262217 UYJ262217 VIF262217 VSB262217 WBX262217 WLT262217 WVP262217 H327753 JD327753 SZ327753 ACV327753 AMR327753 AWN327753 BGJ327753 BQF327753 CAB327753 CJX327753 CTT327753 DDP327753 DNL327753 DXH327753 EHD327753 EQZ327753 FAV327753 FKR327753 FUN327753 GEJ327753 GOF327753 GYB327753 HHX327753 HRT327753 IBP327753 ILL327753 IVH327753 JFD327753 JOZ327753 JYV327753 KIR327753 KSN327753 LCJ327753 LMF327753 LWB327753 MFX327753 MPT327753 MZP327753 NJL327753 NTH327753 ODD327753 OMZ327753 OWV327753 PGR327753 PQN327753 QAJ327753 QKF327753 QUB327753 RDX327753 RNT327753 RXP327753 SHL327753 SRH327753 TBD327753 TKZ327753 TUV327753 UER327753 UON327753 UYJ327753 VIF327753 VSB327753 WBX327753 WLT327753 WVP327753 H393289 JD393289 SZ393289 ACV393289 AMR393289 AWN393289 BGJ393289 BQF393289 CAB393289 CJX393289 CTT393289 DDP393289 DNL393289 DXH393289 EHD393289 EQZ393289 FAV393289 FKR393289 FUN393289 GEJ393289 GOF393289 GYB393289 HHX393289 HRT393289 IBP393289 ILL393289 IVH393289 JFD393289 JOZ393289 JYV393289 KIR393289 KSN393289 LCJ393289 LMF393289 LWB393289 MFX393289 MPT393289 MZP393289 NJL393289 NTH393289 ODD393289 OMZ393289 OWV393289 PGR393289 PQN393289 QAJ393289 QKF393289 QUB393289 RDX393289 RNT393289 RXP393289 SHL393289 SRH393289 TBD393289 TKZ393289 TUV393289 UER393289 UON393289 UYJ393289 VIF393289 VSB393289 WBX393289 WLT393289 WVP393289 H458825 JD458825 SZ458825 ACV458825 AMR458825 AWN458825 BGJ458825 BQF458825 CAB458825 CJX458825 CTT458825 DDP458825 DNL458825 DXH458825 EHD458825 EQZ458825 FAV458825 FKR458825 FUN458825 GEJ458825 GOF458825 GYB458825 HHX458825 HRT458825 IBP458825 ILL458825 IVH458825 JFD458825 JOZ458825 JYV458825 KIR458825 KSN458825 LCJ458825 LMF458825 LWB458825 MFX458825 MPT458825 MZP458825 NJL458825 NTH458825 ODD458825 OMZ458825 OWV458825 PGR458825 PQN458825 QAJ458825 QKF458825 QUB458825 RDX458825 RNT458825 RXP458825 SHL458825 SRH458825 TBD458825 TKZ458825 TUV458825 UER458825 UON458825 UYJ458825 VIF458825 VSB458825 WBX458825 WLT458825 WVP458825 H524361 JD524361 SZ524361 ACV524361 AMR524361 AWN524361 BGJ524361 BQF524361 CAB524361 CJX524361 CTT524361 DDP524361 DNL524361 DXH524361 EHD524361 EQZ524361 FAV524361 FKR524361 FUN524361 GEJ524361 GOF524361 GYB524361 HHX524361 HRT524361 IBP524361 ILL524361 IVH524361 JFD524361 JOZ524361 JYV524361 KIR524361 KSN524361 LCJ524361 LMF524361 LWB524361 MFX524361 MPT524361 MZP524361 NJL524361 NTH524361 ODD524361 OMZ524361 OWV524361 PGR524361 PQN524361 QAJ524361 QKF524361 QUB524361 RDX524361 RNT524361 RXP524361 SHL524361 SRH524361 TBD524361 TKZ524361 TUV524361 UER524361 UON524361 UYJ524361 VIF524361 VSB524361 WBX524361 WLT524361 WVP524361 H589897 JD589897 SZ589897 ACV589897 AMR589897 AWN589897 BGJ589897 BQF589897 CAB589897 CJX589897 CTT589897 DDP589897 DNL589897 DXH589897 EHD589897 EQZ589897 FAV589897 FKR589897 FUN589897 GEJ589897 GOF589897 GYB589897 HHX589897 HRT589897 IBP589897 ILL589897 IVH589897 JFD589897 JOZ589897 JYV589897 KIR589897 KSN589897 LCJ589897 LMF589897 LWB589897 MFX589897 MPT589897 MZP589897 NJL589897 NTH589897 ODD589897 OMZ589897 OWV589897 PGR589897 PQN589897 QAJ589897 QKF589897 QUB589897 RDX589897 RNT589897 RXP589897 SHL589897 SRH589897 TBD589897 TKZ589897 TUV589897 UER589897 UON589897 UYJ589897 VIF589897 VSB589897 WBX589897 WLT589897 WVP589897 H655433 JD655433 SZ655433 ACV655433 AMR655433 AWN655433 BGJ655433 BQF655433 CAB655433 CJX655433 CTT655433 DDP655433 DNL655433 DXH655433 EHD655433 EQZ655433 FAV655433 FKR655433 FUN655433 GEJ655433 GOF655433 GYB655433 HHX655433 HRT655433 IBP655433 ILL655433 IVH655433 JFD655433 JOZ655433 JYV655433 KIR655433 KSN655433 LCJ655433 LMF655433 LWB655433 MFX655433 MPT655433 MZP655433 NJL655433 NTH655433 ODD655433 OMZ655433 OWV655433 PGR655433 PQN655433 QAJ655433 QKF655433 QUB655433 RDX655433 RNT655433 RXP655433 SHL655433 SRH655433 TBD655433 TKZ655433 TUV655433 UER655433 UON655433 UYJ655433 VIF655433 VSB655433 WBX655433 WLT655433 WVP655433 H720969 JD720969 SZ720969 ACV720969 AMR720969 AWN720969 BGJ720969 BQF720969 CAB720969 CJX720969 CTT720969 DDP720969 DNL720969 DXH720969 EHD720969 EQZ720969 FAV720969 FKR720969 FUN720969 GEJ720969 GOF720969 GYB720969 HHX720969 HRT720969 IBP720969 ILL720969 IVH720969 JFD720969 JOZ720969 JYV720969 KIR720969 KSN720969 LCJ720969 LMF720969 LWB720969 MFX720969 MPT720969 MZP720969 NJL720969 NTH720969 ODD720969 OMZ720969 OWV720969 PGR720969 PQN720969 QAJ720969 QKF720969 QUB720969 RDX720969 RNT720969 RXP720969 SHL720969 SRH720969 TBD720969 TKZ720969 TUV720969 UER720969 UON720969 UYJ720969 VIF720969 VSB720969 WBX720969 WLT720969 WVP720969 H786505 JD786505 SZ786505 ACV786505 AMR786505 AWN786505 BGJ786505 BQF786505 CAB786505 CJX786505 CTT786505 DDP786505 DNL786505 DXH786505 EHD786505 EQZ786505 FAV786505 FKR786505 FUN786505 GEJ786505 GOF786505 GYB786505 HHX786505 HRT786505 IBP786505 ILL786505 IVH786505 JFD786505 JOZ786505 JYV786505 KIR786505 KSN786505 LCJ786505 LMF786505 LWB786505 MFX786505 MPT786505 MZP786505 NJL786505 NTH786505 ODD786505 OMZ786505 OWV786505 PGR786505 PQN786505 QAJ786505 QKF786505 QUB786505 RDX786505 RNT786505 RXP786505 SHL786505 SRH786505 TBD786505 TKZ786505 TUV786505 UER786505 UON786505 UYJ786505 VIF786505 VSB786505 WBX786505 WLT786505 WVP786505 H852041 JD852041 SZ852041 ACV852041 AMR852041 AWN852041 BGJ852041 BQF852041 CAB852041 CJX852041 CTT852041 DDP852041 DNL852041 DXH852041 EHD852041 EQZ852041 FAV852041 FKR852041 FUN852041 GEJ852041 GOF852041 GYB852041 HHX852041 HRT852041 IBP852041 ILL852041 IVH852041 JFD852041 JOZ852041 JYV852041 KIR852041 KSN852041 LCJ852041 LMF852041 LWB852041 MFX852041 MPT852041 MZP852041 NJL852041 NTH852041 ODD852041 OMZ852041 OWV852041 PGR852041 PQN852041 QAJ852041 QKF852041 QUB852041 RDX852041 RNT852041 RXP852041 SHL852041 SRH852041 TBD852041 TKZ852041 TUV852041 UER852041 UON852041 UYJ852041 VIF852041 VSB852041 WBX852041 WLT852041 WVP852041 H917577 JD917577 SZ917577 ACV917577 AMR917577 AWN917577 BGJ917577 BQF917577 CAB917577 CJX917577 CTT917577 DDP917577 DNL917577 DXH917577 EHD917577 EQZ917577 FAV917577 FKR917577 FUN917577 GEJ917577 GOF917577 GYB917577 HHX917577 HRT917577 IBP917577 ILL917577 IVH917577 JFD917577 JOZ917577 JYV917577 KIR917577 KSN917577 LCJ917577 LMF917577 LWB917577 MFX917577 MPT917577 MZP917577 NJL917577 NTH917577 ODD917577 OMZ917577 OWV917577 PGR917577 PQN917577 QAJ917577 QKF917577 QUB917577 RDX917577 RNT917577 RXP917577 SHL917577 SRH917577 TBD917577 TKZ917577 TUV917577 UER917577 UON917577 UYJ917577 VIF917577 VSB917577 WBX917577 WLT917577 WVP917577 H983113 JD983113 SZ983113 ACV983113 AMR983113 AWN983113 BGJ983113 BQF983113 CAB983113 CJX983113 CTT983113 DDP983113 DNL983113 DXH983113 EHD983113 EQZ983113 FAV983113 FKR983113 FUN983113 GEJ983113 GOF983113 GYB983113 HHX983113 HRT983113 IBP983113 ILL983113 IVH983113 JFD983113 JOZ983113 JYV983113 KIR983113 KSN983113 LCJ983113 LMF983113 LWB983113 MFX983113 MPT983113 MZP983113 NJL983113 NTH983113 ODD983113 OMZ983113 OWV983113 PGR983113 PQN983113 QAJ983113 QKF983113 QUB983113 RDX983113 RNT983113 RXP983113 SHL983113 SRH983113 TBD983113 TKZ983113 TUV983113 UER983113 UON983113 UYJ983113 VIF983113 VSB983113 WBX983113 WLT983113 WVP983113 L73 JH73 TD73 ACZ73 AMV73 AWR73 BGN73 BQJ73 CAF73 CKB73 CTX73 DDT73 DNP73 DXL73 EHH73 ERD73 FAZ73 FKV73 FUR73 GEN73 GOJ73 GYF73 HIB73 HRX73 IBT73 ILP73 IVL73 JFH73 JPD73 JYZ73 KIV73 KSR73 LCN73 LMJ73 LWF73 MGB73 MPX73 MZT73 NJP73 NTL73 ODH73 OND73 OWZ73 PGV73 PQR73 QAN73 QKJ73 QUF73 REB73 RNX73 RXT73 SHP73 SRL73 TBH73 TLD73 TUZ73 UEV73 UOR73 UYN73 VIJ73 VSF73 WCB73 WLX73 WVT73 L65609 JH65609 TD65609 ACZ65609 AMV65609 AWR65609 BGN65609 BQJ65609 CAF65609 CKB65609 CTX65609 DDT65609 DNP65609 DXL65609 EHH65609 ERD65609 FAZ65609 FKV65609 FUR65609 GEN65609 GOJ65609 GYF65609 HIB65609 HRX65609 IBT65609 ILP65609 IVL65609 JFH65609 JPD65609 JYZ65609 KIV65609 KSR65609 LCN65609 LMJ65609 LWF65609 MGB65609 MPX65609 MZT65609 NJP65609 NTL65609 ODH65609 OND65609 OWZ65609 PGV65609 PQR65609 QAN65609 QKJ65609 QUF65609 REB65609 RNX65609 RXT65609 SHP65609 SRL65609 TBH65609 TLD65609 TUZ65609 UEV65609 UOR65609 UYN65609 VIJ65609 VSF65609 WCB65609 WLX65609 WVT65609 L131145 JH131145 TD131145 ACZ131145 AMV131145 AWR131145 BGN131145 BQJ131145 CAF131145 CKB131145 CTX131145 DDT131145 DNP131145 DXL131145 EHH131145 ERD131145 FAZ131145 FKV131145 FUR131145 GEN131145 GOJ131145 GYF131145 HIB131145 HRX131145 IBT131145 ILP131145 IVL131145 JFH131145 JPD131145 JYZ131145 KIV131145 KSR131145 LCN131145 LMJ131145 LWF131145 MGB131145 MPX131145 MZT131145 NJP131145 NTL131145 ODH131145 OND131145 OWZ131145 PGV131145 PQR131145 QAN131145 QKJ131145 QUF131145 REB131145 RNX131145 RXT131145 SHP131145 SRL131145 TBH131145 TLD131145 TUZ131145 UEV131145 UOR131145 UYN131145 VIJ131145 VSF131145 WCB131145 WLX131145 WVT131145 L196681 JH196681 TD196681 ACZ196681 AMV196681 AWR196681 BGN196681 BQJ196681 CAF196681 CKB196681 CTX196681 DDT196681 DNP196681 DXL196681 EHH196681 ERD196681 FAZ196681 FKV196681 FUR196681 GEN196681 GOJ196681 GYF196681 HIB196681 HRX196681 IBT196681 ILP196681 IVL196681 JFH196681 JPD196681 JYZ196681 KIV196681 KSR196681 LCN196681 LMJ196681 LWF196681 MGB196681 MPX196681 MZT196681 NJP196681 NTL196681 ODH196681 OND196681 OWZ196681 PGV196681 PQR196681 QAN196681 QKJ196681 QUF196681 REB196681 RNX196681 RXT196681 SHP196681 SRL196681 TBH196681 TLD196681 TUZ196681 UEV196681 UOR196681 UYN196681 VIJ196681 VSF196681 WCB196681 WLX196681 WVT196681 L262217 JH262217 TD262217 ACZ262217 AMV262217 AWR262217 BGN262217 BQJ262217 CAF262217 CKB262217 CTX262217 DDT262217 DNP262217 DXL262217 EHH262217 ERD262217 FAZ262217 FKV262217 FUR262217 GEN262217 GOJ262217 GYF262217 HIB262217 HRX262217 IBT262217 ILP262217 IVL262217 JFH262217 JPD262217 JYZ262217 KIV262217 KSR262217 LCN262217 LMJ262217 LWF262217 MGB262217 MPX262217 MZT262217 NJP262217 NTL262217 ODH262217 OND262217 OWZ262217 PGV262217 PQR262217 QAN262217 QKJ262217 QUF262217 REB262217 RNX262217 RXT262217 SHP262217 SRL262217 TBH262217 TLD262217 TUZ262217 UEV262217 UOR262217 UYN262217 VIJ262217 VSF262217 WCB262217 WLX262217 WVT262217 L327753 JH327753 TD327753 ACZ327753 AMV327753 AWR327753 BGN327753 BQJ327753 CAF327753 CKB327753 CTX327753 DDT327753 DNP327753 DXL327753 EHH327753 ERD327753 FAZ327753 FKV327753 FUR327753 GEN327753 GOJ327753 GYF327753 HIB327753 HRX327753 IBT327753 ILP327753 IVL327753 JFH327753 JPD327753 JYZ327753 KIV327753 KSR327753 LCN327753 LMJ327753 LWF327753 MGB327753 MPX327753 MZT327753 NJP327753 NTL327753 ODH327753 OND327753 OWZ327753 PGV327753 PQR327753 QAN327753 QKJ327753 QUF327753 REB327753 RNX327753 RXT327753 SHP327753 SRL327753 TBH327753 TLD327753 TUZ327753 UEV327753 UOR327753 UYN327753 VIJ327753 VSF327753 WCB327753 WLX327753 WVT327753 L393289 JH393289 TD393289 ACZ393289 AMV393289 AWR393289 BGN393289 BQJ393289 CAF393289 CKB393289 CTX393289 DDT393289 DNP393289 DXL393289 EHH393289 ERD393289 FAZ393289 FKV393289 FUR393289 GEN393289 GOJ393289 GYF393289 HIB393289 HRX393289 IBT393289 ILP393289 IVL393289 JFH393289 JPD393289 JYZ393289 KIV393289 KSR393289 LCN393289 LMJ393289 LWF393289 MGB393289 MPX393289 MZT393289 NJP393289 NTL393289 ODH393289 OND393289 OWZ393289 PGV393289 PQR393289 QAN393289 QKJ393289 QUF393289 REB393289 RNX393289 RXT393289 SHP393289 SRL393289 TBH393289 TLD393289 TUZ393289 UEV393289 UOR393289 UYN393289 VIJ393289 VSF393289 WCB393289 WLX393289 WVT393289 L458825 JH458825 TD458825 ACZ458825 AMV458825 AWR458825 BGN458825 BQJ458825 CAF458825 CKB458825 CTX458825 DDT458825 DNP458825 DXL458825 EHH458825 ERD458825 FAZ458825 FKV458825 FUR458825 GEN458825 GOJ458825 GYF458825 HIB458825 HRX458825 IBT458825 ILP458825 IVL458825 JFH458825 JPD458825 JYZ458825 KIV458825 KSR458825 LCN458825 LMJ458825 LWF458825 MGB458825 MPX458825 MZT458825 NJP458825 NTL458825 ODH458825 OND458825 OWZ458825 PGV458825 PQR458825 QAN458825 QKJ458825 QUF458825 REB458825 RNX458825 RXT458825 SHP458825 SRL458825 TBH458825 TLD458825 TUZ458825 UEV458825 UOR458825 UYN458825 VIJ458825 VSF458825 WCB458825 WLX458825 WVT458825 L524361 JH524361 TD524361 ACZ524361 AMV524361 AWR524361 BGN524361 BQJ524361 CAF524361 CKB524361 CTX524361 DDT524361 DNP524361 DXL524361 EHH524361 ERD524361 FAZ524361 FKV524361 FUR524361 GEN524361 GOJ524361 GYF524361 HIB524361 HRX524361 IBT524361 ILP524361 IVL524361 JFH524361 JPD524361 JYZ524361 KIV524361 KSR524361 LCN524361 LMJ524361 LWF524361 MGB524361 MPX524361 MZT524361 NJP524361 NTL524361 ODH524361 OND524361 OWZ524361 PGV524361 PQR524361 QAN524361 QKJ524361 QUF524361 REB524361 RNX524361 RXT524361 SHP524361 SRL524361 TBH524361 TLD524361 TUZ524361 UEV524361 UOR524361 UYN524361 VIJ524361 VSF524361 WCB524361 WLX524361 WVT524361 L589897 JH589897 TD589897 ACZ589897 AMV589897 AWR589897 BGN589897 BQJ589897 CAF589897 CKB589897 CTX589897 DDT589897 DNP589897 DXL589897 EHH589897 ERD589897 FAZ589897 FKV589897 FUR589897 GEN589897 GOJ589897 GYF589897 HIB589897 HRX589897 IBT589897 ILP589897 IVL589897 JFH589897 JPD589897 JYZ589897 KIV589897 KSR589897 LCN589897 LMJ589897 LWF589897 MGB589897 MPX589897 MZT589897 NJP589897 NTL589897 ODH589897 OND589897 OWZ589897 PGV589897 PQR589897 QAN589897 QKJ589897 QUF589897 REB589897 RNX589897 RXT589897 SHP589897 SRL589897 TBH589897 TLD589897 TUZ589897 UEV589897 UOR589897 UYN589897 VIJ589897 VSF589897 WCB589897 WLX589897 WVT589897 L655433 JH655433 TD655433 ACZ655433 AMV655433 AWR655433 BGN655433 BQJ655433 CAF655433 CKB655433 CTX655433 DDT655433 DNP655433 DXL655433 EHH655433 ERD655433 FAZ655433 FKV655433 FUR655433 GEN655433 GOJ655433 GYF655433 HIB655433 HRX655433 IBT655433 ILP655433 IVL655433 JFH655433 JPD655433 JYZ655433 KIV655433 KSR655433 LCN655433 LMJ655433 LWF655433 MGB655433 MPX655433 MZT655433 NJP655433 NTL655433 ODH655433 OND655433 OWZ655433 PGV655433 PQR655433 QAN655433 QKJ655433 QUF655433 REB655433 RNX655433 RXT655433 SHP655433 SRL655433 TBH655433 TLD655433 TUZ655433 UEV655433 UOR655433 UYN655433 VIJ655433 VSF655433 WCB655433 WLX655433 WVT655433 L720969 JH720969 TD720969 ACZ720969 AMV720969 AWR720969 BGN720969 BQJ720969 CAF720969 CKB720969 CTX720969 DDT720969 DNP720969 DXL720969 EHH720969 ERD720969 FAZ720969 FKV720969 FUR720969 GEN720969 GOJ720969 GYF720969 HIB720969 HRX720969 IBT720969 ILP720969 IVL720969 JFH720969 JPD720969 JYZ720969 KIV720969 KSR720969 LCN720969 LMJ720969 LWF720969 MGB720969 MPX720969 MZT720969 NJP720969 NTL720969 ODH720969 OND720969 OWZ720969 PGV720969 PQR720969 QAN720969 QKJ720969 QUF720969 REB720969 RNX720969 RXT720969 SHP720969 SRL720969 TBH720969 TLD720969 TUZ720969 UEV720969 UOR720969 UYN720969 VIJ720969 VSF720969 WCB720969 WLX720969 WVT720969 L786505 JH786505 TD786505 ACZ786505 AMV786505 AWR786505 BGN786505 BQJ786505 CAF786505 CKB786505 CTX786505 DDT786505 DNP786505 DXL786505 EHH786505 ERD786505 FAZ786505 FKV786505 FUR786505 GEN786505 GOJ786505 GYF786505 HIB786505 HRX786505 IBT786505 ILP786505 IVL786505 JFH786505 JPD786505 JYZ786505 KIV786505 KSR786505 LCN786505 LMJ786505 LWF786505 MGB786505 MPX786505 MZT786505 NJP786505 NTL786505 ODH786505 OND786505 OWZ786505 PGV786505 PQR786505 QAN786505 QKJ786505 QUF786505 REB786505 RNX786505 RXT786505 SHP786505 SRL786505 TBH786505 TLD786505 TUZ786505 UEV786505 UOR786505 UYN786505 VIJ786505 VSF786505 WCB786505 WLX786505 WVT786505 L852041 JH852041 TD852041 ACZ852041 AMV852041 AWR852041 BGN852041 BQJ852041 CAF852041 CKB852041 CTX852041 DDT852041 DNP852041 DXL852041 EHH852041 ERD852041 FAZ852041 FKV852041 FUR852041 GEN852041 GOJ852041 GYF852041 HIB852041 HRX852041 IBT852041 ILP852041 IVL852041 JFH852041 JPD852041 JYZ852041 KIV852041 KSR852041 LCN852041 LMJ852041 LWF852041 MGB852041 MPX852041 MZT852041 NJP852041 NTL852041 ODH852041 OND852041 OWZ852041 PGV852041 PQR852041 QAN852041 QKJ852041 QUF852041 REB852041 RNX852041 RXT852041 SHP852041 SRL852041 TBH852041 TLD852041 TUZ852041 UEV852041 UOR852041 UYN852041 VIJ852041 VSF852041 WCB852041 WLX852041 WVT852041 L917577 JH917577 TD917577 ACZ917577 AMV917577 AWR917577 BGN917577 BQJ917577 CAF917577 CKB917577 CTX917577 DDT917577 DNP917577 DXL917577 EHH917577 ERD917577 FAZ917577 FKV917577 FUR917577 GEN917577 GOJ917577 GYF917577 HIB917577 HRX917577 IBT917577 ILP917577 IVL917577 JFH917577 JPD917577 JYZ917577 KIV917577 KSR917577 LCN917577 LMJ917577 LWF917577 MGB917577 MPX917577 MZT917577 NJP917577 NTL917577 ODH917577 OND917577 OWZ917577 PGV917577 PQR917577 QAN917577 QKJ917577 QUF917577 REB917577 RNX917577 RXT917577 SHP917577 SRL917577 TBH917577 TLD917577 TUZ917577 UEV917577 UOR917577 UYN917577 VIJ917577 VSF917577 WCB917577 WLX917577 WVT917577 L983113 JH983113 TD983113 ACZ983113 AMV983113 AWR983113 BGN983113 BQJ983113 CAF983113 CKB983113 CTX983113 DDT983113 DNP983113 DXL983113 EHH983113 ERD983113 FAZ983113 FKV983113 FUR983113 GEN983113 GOJ983113 GYF983113 HIB983113 HRX983113 IBT983113 ILP983113 IVL983113 JFH983113 JPD983113 JYZ983113 KIV983113 KSR983113 LCN983113 LMJ983113 LWF983113 MGB983113 MPX983113 MZT983113 NJP983113 NTL983113 ODH983113 OND983113 OWZ983113 PGV983113 PQR983113 QAN983113 QKJ983113 QUF983113 REB983113 RNX983113 RXT983113 SHP983113 SRL983113 TBH983113 TLD983113 TUZ983113 UEV983113 UOR983113 UYN983113 VIJ983113 VSF983113 WCB983113 WLX983113 WVT983113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L64 JH64 TD64 ACZ64 AMV64 AWR64 BGN64 BQJ64 CAF64 CKB64 CTX64 DDT64 DNP64 DXL64 EHH64 ERD64 FAZ64 FKV64 FUR64 GEN64 GOJ64 GYF64 HIB64 HRX64 IBT64 ILP64 IVL64 JFH64 JPD64 JYZ64 KIV64 KSR64 LCN64 LMJ64 LWF64 MGB64 MPX64 MZT64 NJP64 NTL64 ODH64 OND64 OWZ64 PGV64 PQR64 QAN64 QKJ64 QUF64 REB64 RNX64 RXT64 SHP64 SRL64 TBH64 TLD64 TUZ64 UEV64 UOR64 UYN64 VIJ64 VSF64 WCB64 WLX64 WVT64 L65600 JH65600 TD65600 ACZ65600 AMV65600 AWR65600 BGN65600 BQJ65600 CAF65600 CKB65600 CTX65600 DDT65600 DNP65600 DXL65600 EHH65600 ERD65600 FAZ65600 FKV65600 FUR65600 GEN65600 GOJ65600 GYF65600 HIB65600 HRX65600 IBT65600 ILP65600 IVL65600 JFH65600 JPD65600 JYZ65600 KIV65600 KSR65600 LCN65600 LMJ65600 LWF65600 MGB65600 MPX65600 MZT65600 NJP65600 NTL65600 ODH65600 OND65600 OWZ65600 PGV65600 PQR65600 QAN65600 QKJ65600 QUF65600 REB65600 RNX65600 RXT65600 SHP65600 SRL65600 TBH65600 TLD65600 TUZ65600 UEV65600 UOR65600 UYN65600 VIJ65600 VSF65600 WCB65600 WLX65600 WVT65600 L131136 JH131136 TD131136 ACZ131136 AMV131136 AWR131136 BGN131136 BQJ131136 CAF131136 CKB131136 CTX131136 DDT131136 DNP131136 DXL131136 EHH131136 ERD131136 FAZ131136 FKV131136 FUR131136 GEN131136 GOJ131136 GYF131136 HIB131136 HRX131136 IBT131136 ILP131136 IVL131136 JFH131136 JPD131136 JYZ131136 KIV131136 KSR131136 LCN131136 LMJ131136 LWF131136 MGB131136 MPX131136 MZT131136 NJP131136 NTL131136 ODH131136 OND131136 OWZ131136 PGV131136 PQR131136 QAN131136 QKJ131136 QUF131136 REB131136 RNX131136 RXT131136 SHP131136 SRL131136 TBH131136 TLD131136 TUZ131136 UEV131136 UOR131136 UYN131136 VIJ131136 VSF131136 WCB131136 WLX131136 WVT131136 L196672 JH196672 TD196672 ACZ196672 AMV196672 AWR196672 BGN196672 BQJ196672 CAF196672 CKB196672 CTX196672 DDT196672 DNP196672 DXL196672 EHH196672 ERD196672 FAZ196672 FKV196672 FUR196672 GEN196672 GOJ196672 GYF196672 HIB196672 HRX196672 IBT196672 ILP196672 IVL196672 JFH196672 JPD196672 JYZ196672 KIV196672 KSR196672 LCN196672 LMJ196672 LWF196672 MGB196672 MPX196672 MZT196672 NJP196672 NTL196672 ODH196672 OND196672 OWZ196672 PGV196672 PQR196672 QAN196672 QKJ196672 QUF196672 REB196672 RNX196672 RXT196672 SHP196672 SRL196672 TBH196672 TLD196672 TUZ196672 UEV196672 UOR196672 UYN196672 VIJ196672 VSF196672 WCB196672 WLX196672 WVT196672 L262208 JH262208 TD262208 ACZ262208 AMV262208 AWR262208 BGN262208 BQJ262208 CAF262208 CKB262208 CTX262208 DDT262208 DNP262208 DXL262208 EHH262208 ERD262208 FAZ262208 FKV262208 FUR262208 GEN262208 GOJ262208 GYF262208 HIB262208 HRX262208 IBT262208 ILP262208 IVL262208 JFH262208 JPD262208 JYZ262208 KIV262208 KSR262208 LCN262208 LMJ262208 LWF262208 MGB262208 MPX262208 MZT262208 NJP262208 NTL262208 ODH262208 OND262208 OWZ262208 PGV262208 PQR262208 QAN262208 QKJ262208 QUF262208 REB262208 RNX262208 RXT262208 SHP262208 SRL262208 TBH262208 TLD262208 TUZ262208 UEV262208 UOR262208 UYN262208 VIJ262208 VSF262208 WCB262208 WLX262208 WVT262208 L327744 JH327744 TD327744 ACZ327744 AMV327744 AWR327744 BGN327744 BQJ327744 CAF327744 CKB327744 CTX327744 DDT327744 DNP327744 DXL327744 EHH327744 ERD327744 FAZ327744 FKV327744 FUR327744 GEN327744 GOJ327744 GYF327744 HIB327744 HRX327744 IBT327744 ILP327744 IVL327744 JFH327744 JPD327744 JYZ327744 KIV327744 KSR327744 LCN327744 LMJ327744 LWF327744 MGB327744 MPX327744 MZT327744 NJP327744 NTL327744 ODH327744 OND327744 OWZ327744 PGV327744 PQR327744 QAN327744 QKJ327744 QUF327744 REB327744 RNX327744 RXT327744 SHP327744 SRL327744 TBH327744 TLD327744 TUZ327744 UEV327744 UOR327744 UYN327744 VIJ327744 VSF327744 WCB327744 WLX327744 WVT327744 L393280 JH393280 TD393280 ACZ393280 AMV393280 AWR393280 BGN393280 BQJ393280 CAF393280 CKB393280 CTX393280 DDT393280 DNP393280 DXL393280 EHH393280 ERD393280 FAZ393280 FKV393280 FUR393280 GEN393280 GOJ393280 GYF393280 HIB393280 HRX393280 IBT393280 ILP393280 IVL393280 JFH393280 JPD393280 JYZ393280 KIV393280 KSR393280 LCN393280 LMJ393280 LWF393280 MGB393280 MPX393280 MZT393280 NJP393280 NTL393280 ODH393280 OND393280 OWZ393280 PGV393280 PQR393280 QAN393280 QKJ393280 QUF393280 REB393280 RNX393280 RXT393280 SHP393280 SRL393280 TBH393280 TLD393280 TUZ393280 UEV393280 UOR393280 UYN393280 VIJ393280 VSF393280 WCB393280 WLX393280 WVT393280 L458816 JH458816 TD458816 ACZ458816 AMV458816 AWR458816 BGN458816 BQJ458816 CAF458816 CKB458816 CTX458816 DDT458816 DNP458816 DXL458816 EHH458816 ERD458816 FAZ458816 FKV458816 FUR458816 GEN458816 GOJ458816 GYF458816 HIB458816 HRX458816 IBT458816 ILP458816 IVL458816 JFH458816 JPD458816 JYZ458816 KIV458816 KSR458816 LCN458816 LMJ458816 LWF458816 MGB458816 MPX458816 MZT458816 NJP458816 NTL458816 ODH458816 OND458816 OWZ458816 PGV458816 PQR458816 QAN458816 QKJ458816 QUF458816 REB458816 RNX458816 RXT458816 SHP458816 SRL458816 TBH458816 TLD458816 TUZ458816 UEV458816 UOR458816 UYN458816 VIJ458816 VSF458816 WCB458816 WLX458816 WVT458816 L524352 JH524352 TD524352 ACZ524352 AMV524352 AWR524352 BGN524352 BQJ524352 CAF524352 CKB524352 CTX524352 DDT524352 DNP524352 DXL524352 EHH524352 ERD524352 FAZ524352 FKV524352 FUR524352 GEN524352 GOJ524352 GYF524352 HIB524352 HRX524352 IBT524352 ILP524352 IVL524352 JFH524352 JPD524352 JYZ524352 KIV524352 KSR524352 LCN524352 LMJ524352 LWF524352 MGB524352 MPX524352 MZT524352 NJP524352 NTL524352 ODH524352 OND524352 OWZ524352 PGV524352 PQR524352 QAN524352 QKJ524352 QUF524352 REB524352 RNX524352 RXT524352 SHP524352 SRL524352 TBH524352 TLD524352 TUZ524352 UEV524352 UOR524352 UYN524352 VIJ524352 VSF524352 WCB524352 WLX524352 WVT524352 L589888 JH589888 TD589888 ACZ589888 AMV589888 AWR589888 BGN589888 BQJ589888 CAF589888 CKB589888 CTX589888 DDT589888 DNP589888 DXL589888 EHH589888 ERD589888 FAZ589888 FKV589888 FUR589888 GEN589888 GOJ589888 GYF589888 HIB589888 HRX589888 IBT589888 ILP589888 IVL589888 JFH589888 JPD589888 JYZ589888 KIV589888 KSR589888 LCN589888 LMJ589888 LWF589888 MGB589888 MPX589888 MZT589888 NJP589888 NTL589888 ODH589888 OND589888 OWZ589888 PGV589888 PQR589888 QAN589888 QKJ589888 QUF589888 REB589888 RNX589888 RXT589888 SHP589888 SRL589888 TBH589888 TLD589888 TUZ589888 UEV589888 UOR589888 UYN589888 VIJ589888 VSF589888 WCB589888 WLX589888 WVT589888 L655424 JH655424 TD655424 ACZ655424 AMV655424 AWR655424 BGN655424 BQJ655424 CAF655424 CKB655424 CTX655424 DDT655424 DNP655424 DXL655424 EHH655424 ERD655424 FAZ655424 FKV655424 FUR655424 GEN655424 GOJ655424 GYF655424 HIB655424 HRX655424 IBT655424 ILP655424 IVL655424 JFH655424 JPD655424 JYZ655424 KIV655424 KSR655424 LCN655424 LMJ655424 LWF655424 MGB655424 MPX655424 MZT655424 NJP655424 NTL655424 ODH655424 OND655424 OWZ655424 PGV655424 PQR655424 QAN655424 QKJ655424 QUF655424 REB655424 RNX655424 RXT655424 SHP655424 SRL655424 TBH655424 TLD655424 TUZ655424 UEV655424 UOR655424 UYN655424 VIJ655424 VSF655424 WCB655424 WLX655424 WVT655424 L720960 JH720960 TD720960 ACZ720960 AMV720960 AWR720960 BGN720960 BQJ720960 CAF720960 CKB720960 CTX720960 DDT720960 DNP720960 DXL720960 EHH720960 ERD720960 FAZ720960 FKV720960 FUR720960 GEN720960 GOJ720960 GYF720960 HIB720960 HRX720960 IBT720960 ILP720960 IVL720960 JFH720960 JPD720960 JYZ720960 KIV720960 KSR720960 LCN720960 LMJ720960 LWF720960 MGB720960 MPX720960 MZT720960 NJP720960 NTL720960 ODH720960 OND720960 OWZ720960 PGV720960 PQR720960 QAN720960 QKJ720960 QUF720960 REB720960 RNX720960 RXT720960 SHP720960 SRL720960 TBH720960 TLD720960 TUZ720960 UEV720960 UOR720960 UYN720960 VIJ720960 VSF720960 WCB720960 WLX720960 WVT720960 L786496 JH786496 TD786496 ACZ786496 AMV786496 AWR786496 BGN786496 BQJ786496 CAF786496 CKB786496 CTX786496 DDT786496 DNP786496 DXL786496 EHH786496 ERD786496 FAZ786496 FKV786496 FUR786496 GEN786496 GOJ786496 GYF786496 HIB786496 HRX786496 IBT786496 ILP786496 IVL786496 JFH786496 JPD786496 JYZ786496 KIV786496 KSR786496 LCN786496 LMJ786496 LWF786496 MGB786496 MPX786496 MZT786496 NJP786496 NTL786496 ODH786496 OND786496 OWZ786496 PGV786496 PQR786496 QAN786496 QKJ786496 QUF786496 REB786496 RNX786496 RXT786496 SHP786496 SRL786496 TBH786496 TLD786496 TUZ786496 UEV786496 UOR786496 UYN786496 VIJ786496 VSF786496 WCB786496 WLX786496 WVT786496 L852032 JH852032 TD852032 ACZ852032 AMV852032 AWR852032 BGN852032 BQJ852032 CAF852032 CKB852032 CTX852032 DDT852032 DNP852032 DXL852032 EHH852032 ERD852032 FAZ852032 FKV852032 FUR852032 GEN852032 GOJ852032 GYF852032 HIB852032 HRX852032 IBT852032 ILP852032 IVL852032 JFH852032 JPD852032 JYZ852032 KIV852032 KSR852032 LCN852032 LMJ852032 LWF852032 MGB852032 MPX852032 MZT852032 NJP852032 NTL852032 ODH852032 OND852032 OWZ852032 PGV852032 PQR852032 QAN852032 QKJ852032 QUF852032 REB852032 RNX852032 RXT852032 SHP852032 SRL852032 TBH852032 TLD852032 TUZ852032 UEV852032 UOR852032 UYN852032 VIJ852032 VSF852032 WCB852032 WLX852032 WVT852032 L917568 JH917568 TD917568 ACZ917568 AMV917568 AWR917568 BGN917568 BQJ917568 CAF917568 CKB917568 CTX917568 DDT917568 DNP917568 DXL917568 EHH917568 ERD917568 FAZ917568 FKV917568 FUR917568 GEN917568 GOJ917568 GYF917568 HIB917568 HRX917568 IBT917568 ILP917568 IVL917568 JFH917568 JPD917568 JYZ917568 KIV917568 KSR917568 LCN917568 LMJ917568 LWF917568 MGB917568 MPX917568 MZT917568 NJP917568 NTL917568 ODH917568 OND917568 OWZ917568 PGV917568 PQR917568 QAN917568 QKJ917568 QUF917568 REB917568 RNX917568 RXT917568 SHP917568 SRL917568 TBH917568 TLD917568 TUZ917568 UEV917568 UOR917568 UYN917568 VIJ917568 VSF917568 WCB917568 WLX917568 WVT917568 L983104 JH983104 TD983104 ACZ983104 AMV983104 AWR983104 BGN983104 BQJ983104 CAF983104 CKB983104 CTX983104 DDT983104 DNP983104 DXL983104 EHH983104 ERD983104 FAZ983104 FKV983104 FUR983104 GEN983104 GOJ983104 GYF983104 HIB983104 HRX983104 IBT983104 ILP983104 IVL983104 JFH983104 JPD983104 JYZ983104 KIV983104 KSR983104 LCN983104 LMJ983104 LWF983104 MGB983104 MPX983104 MZT983104 NJP983104 NTL983104 ODH983104 OND983104 OWZ983104 PGV983104 PQR983104 QAN983104 QKJ983104 QUF983104 REB983104 RNX983104 RXT983104 SHP983104 SRL983104 TBH983104 TLD983104 TUZ983104 UEV983104 UOR983104 UYN983104 VIJ983104 VSF983104 WCB983104 WLX983104 WVT983104 Q34 JM34 TI34 ADE34 ANA34 AWW34 BGS34 BQO34 CAK34 CKG34 CUC34 DDY34 DNU34 DXQ34 EHM34 ERI34 FBE34 FLA34 FUW34 GES34 GOO34 GYK34 HIG34 HSC34 IBY34 ILU34 IVQ34 JFM34 JPI34 JZE34 KJA34 KSW34 LCS34 LMO34 LWK34 MGG34 MQC34 MZY34 NJU34 NTQ34 ODM34 ONI34 OXE34 PHA34 PQW34 QAS34 QKO34 QUK34 REG34 ROC34 RXY34 SHU34 SRQ34 TBM34 TLI34 TVE34 UFA34 UOW34 UYS34 VIO34 VSK34 WCG34 WMC34 WVY34 Q65570 JM65570 TI65570 ADE65570 ANA65570 AWW65570 BGS65570 BQO65570 CAK65570 CKG65570 CUC65570 DDY65570 DNU65570 DXQ65570 EHM65570 ERI65570 FBE65570 FLA65570 FUW65570 GES65570 GOO65570 GYK65570 HIG65570 HSC65570 IBY65570 ILU65570 IVQ65570 JFM65570 JPI65570 JZE65570 KJA65570 KSW65570 LCS65570 LMO65570 LWK65570 MGG65570 MQC65570 MZY65570 NJU65570 NTQ65570 ODM65570 ONI65570 OXE65570 PHA65570 PQW65570 QAS65570 QKO65570 QUK65570 REG65570 ROC65570 RXY65570 SHU65570 SRQ65570 TBM65570 TLI65570 TVE65570 UFA65570 UOW65570 UYS65570 VIO65570 VSK65570 WCG65570 WMC65570 WVY65570 Q131106 JM131106 TI131106 ADE131106 ANA131106 AWW131106 BGS131106 BQO131106 CAK131106 CKG131106 CUC131106 DDY131106 DNU131106 DXQ131106 EHM131106 ERI131106 FBE131106 FLA131106 FUW131106 GES131106 GOO131106 GYK131106 HIG131106 HSC131106 IBY131106 ILU131106 IVQ131106 JFM131106 JPI131106 JZE131106 KJA131106 KSW131106 LCS131106 LMO131106 LWK131106 MGG131106 MQC131106 MZY131106 NJU131106 NTQ131106 ODM131106 ONI131106 OXE131106 PHA131106 PQW131106 QAS131106 QKO131106 QUK131106 REG131106 ROC131106 RXY131106 SHU131106 SRQ131106 TBM131106 TLI131106 TVE131106 UFA131106 UOW131106 UYS131106 VIO131106 VSK131106 WCG131106 WMC131106 WVY131106 Q196642 JM196642 TI196642 ADE196642 ANA196642 AWW196642 BGS196642 BQO196642 CAK196642 CKG196642 CUC196642 DDY196642 DNU196642 DXQ196642 EHM196642 ERI196642 FBE196642 FLA196642 FUW196642 GES196642 GOO196642 GYK196642 HIG196642 HSC196642 IBY196642 ILU196642 IVQ196642 JFM196642 JPI196642 JZE196642 KJA196642 KSW196642 LCS196642 LMO196642 LWK196642 MGG196642 MQC196642 MZY196642 NJU196642 NTQ196642 ODM196642 ONI196642 OXE196642 PHA196642 PQW196642 QAS196642 QKO196642 QUK196642 REG196642 ROC196642 RXY196642 SHU196642 SRQ196642 TBM196642 TLI196642 TVE196642 UFA196642 UOW196642 UYS196642 VIO196642 VSK196642 WCG196642 WMC196642 WVY196642 Q262178 JM262178 TI262178 ADE262178 ANA262178 AWW262178 BGS262178 BQO262178 CAK262178 CKG262178 CUC262178 DDY262178 DNU262178 DXQ262178 EHM262178 ERI262178 FBE262178 FLA262178 FUW262178 GES262178 GOO262178 GYK262178 HIG262178 HSC262178 IBY262178 ILU262178 IVQ262178 JFM262178 JPI262178 JZE262178 KJA262178 KSW262178 LCS262178 LMO262178 LWK262178 MGG262178 MQC262178 MZY262178 NJU262178 NTQ262178 ODM262178 ONI262178 OXE262178 PHA262178 PQW262178 QAS262178 QKO262178 QUK262178 REG262178 ROC262178 RXY262178 SHU262178 SRQ262178 TBM262178 TLI262178 TVE262178 UFA262178 UOW262178 UYS262178 VIO262178 VSK262178 WCG262178 WMC262178 WVY262178 Q327714 JM327714 TI327714 ADE327714 ANA327714 AWW327714 BGS327714 BQO327714 CAK327714 CKG327714 CUC327714 DDY327714 DNU327714 DXQ327714 EHM327714 ERI327714 FBE327714 FLA327714 FUW327714 GES327714 GOO327714 GYK327714 HIG327714 HSC327714 IBY327714 ILU327714 IVQ327714 JFM327714 JPI327714 JZE327714 KJA327714 KSW327714 LCS327714 LMO327714 LWK327714 MGG327714 MQC327714 MZY327714 NJU327714 NTQ327714 ODM327714 ONI327714 OXE327714 PHA327714 PQW327714 QAS327714 QKO327714 QUK327714 REG327714 ROC327714 RXY327714 SHU327714 SRQ327714 TBM327714 TLI327714 TVE327714 UFA327714 UOW327714 UYS327714 VIO327714 VSK327714 WCG327714 WMC327714 WVY327714 Q393250 JM393250 TI393250 ADE393250 ANA393250 AWW393250 BGS393250 BQO393250 CAK393250 CKG393250 CUC393250 DDY393250 DNU393250 DXQ393250 EHM393250 ERI393250 FBE393250 FLA393250 FUW393250 GES393250 GOO393250 GYK393250 HIG393250 HSC393250 IBY393250 ILU393250 IVQ393250 JFM393250 JPI393250 JZE393250 KJA393250 KSW393250 LCS393250 LMO393250 LWK393250 MGG393250 MQC393250 MZY393250 NJU393250 NTQ393250 ODM393250 ONI393250 OXE393250 PHA393250 PQW393250 QAS393250 QKO393250 QUK393250 REG393250 ROC393250 RXY393250 SHU393250 SRQ393250 TBM393250 TLI393250 TVE393250 UFA393250 UOW393250 UYS393250 VIO393250 VSK393250 WCG393250 WMC393250 WVY393250 Q458786 JM458786 TI458786 ADE458786 ANA458786 AWW458786 BGS458786 BQO458786 CAK458786 CKG458786 CUC458786 DDY458786 DNU458786 DXQ458786 EHM458786 ERI458786 FBE458786 FLA458786 FUW458786 GES458786 GOO458786 GYK458786 HIG458786 HSC458786 IBY458786 ILU458786 IVQ458786 JFM458786 JPI458786 JZE458786 KJA458786 KSW458786 LCS458786 LMO458786 LWK458786 MGG458786 MQC458786 MZY458786 NJU458786 NTQ458786 ODM458786 ONI458786 OXE458786 PHA458786 PQW458786 QAS458786 QKO458786 QUK458786 REG458786 ROC458786 RXY458786 SHU458786 SRQ458786 TBM458786 TLI458786 TVE458786 UFA458786 UOW458786 UYS458786 VIO458786 VSK458786 WCG458786 WMC458786 WVY458786 Q524322 JM524322 TI524322 ADE524322 ANA524322 AWW524322 BGS524322 BQO524322 CAK524322 CKG524322 CUC524322 DDY524322 DNU524322 DXQ524322 EHM524322 ERI524322 FBE524322 FLA524322 FUW524322 GES524322 GOO524322 GYK524322 HIG524322 HSC524322 IBY524322 ILU524322 IVQ524322 JFM524322 JPI524322 JZE524322 KJA524322 KSW524322 LCS524322 LMO524322 LWK524322 MGG524322 MQC524322 MZY524322 NJU524322 NTQ524322 ODM524322 ONI524322 OXE524322 PHA524322 PQW524322 QAS524322 QKO524322 QUK524322 REG524322 ROC524322 RXY524322 SHU524322 SRQ524322 TBM524322 TLI524322 TVE524322 UFA524322 UOW524322 UYS524322 VIO524322 VSK524322 WCG524322 WMC524322 WVY524322 Q589858 JM589858 TI589858 ADE589858 ANA589858 AWW589858 BGS589858 BQO589858 CAK589858 CKG589858 CUC589858 DDY589858 DNU589858 DXQ589858 EHM589858 ERI589858 FBE589858 FLA589858 FUW589858 GES589858 GOO589858 GYK589858 HIG589858 HSC589858 IBY589858 ILU589858 IVQ589858 JFM589858 JPI589858 JZE589858 KJA589858 KSW589858 LCS589858 LMO589858 LWK589858 MGG589858 MQC589858 MZY589858 NJU589858 NTQ589858 ODM589858 ONI589858 OXE589858 PHA589858 PQW589858 QAS589858 QKO589858 QUK589858 REG589858 ROC589858 RXY589858 SHU589858 SRQ589858 TBM589858 TLI589858 TVE589858 UFA589858 UOW589858 UYS589858 VIO589858 VSK589858 WCG589858 WMC589858 WVY589858 Q655394 JM655394 TI655394 ADE655394 ANA655394 AWW655394 BGS655394 BQO655394 CAK655394 CKG655394 CUC655394 DDY655394 DNU655394 DXQ655394 EHM655394 ERI655394 FBE655394 FLA655394 FUW655394 GES655394 GOO655394 GYK655394 HIG655394 HSC655394 IBY655394 ILU655394 IVQ655394 JFM655394 JPI655394 JZE655394 KJA655394 KSW655394 LCS655394 LMO655394 LWK655394 MGG655394 MQC655394 MZY655394 NJU655394 NTQ655394 ODM655394 ONI655394 OXE655394 PHA655394 PQW655394 QAS655394 QKO655394 QUK655394 REG655394 ROC655394 RXY655394 SHU655394 SRQ655394 TBM655394 TLI655394 TVE655394 UFA655394 UOW655394 UYS655394 VIO655394 VSK655394 WCG655394 WMC655394 WVY655394 Q720930 JM720930 TI720930 ADE720930 ANA720930 AWW720930 BGS720930 BQO720930 CAK720930 CKG720930 CUC720930 DDY720930 DNU720930 DXQ720930 EHM720930 ERI720930 FBE720930 FLA720930 FUW720930 GES720930 GOO720930 GYK720930 HIG720930 HSC720930 IBY720930 ILU720930 IVQ720930 JFM720930 JPI720930 JZE720930 KJA720930 KSW720930 LCS720930 LMO720930 LWK720930 MGG720930 MQC720930 MZY720930 NJU720930 NTQ720930 ODM720930 ONI720930 OXE720930 PHA720930 PQW720930 QAS720930 QKO720930 QUK720930 REG720930 ROC720930 RXY720930 SHU720930 SRQ720930 TBM720930 TLI720930 TVE720930 UFA720930 UOW720930 UYS720930 VIO720930 VSK720930 WCG720930 WMC720930 WVY720930 Q786466 JM786466 TI786466 ADE786466 ANA786466 AWW786466 BGS786466 BQO786466 CAK786466 CKG786466 CUC786466 DDY786466 DNU786466 DXQ786466 EHM786466 ERI786466 FBE786466 FLA786466 FUW786466 GES786466 GOO786466 GYK786466 HIG786466 HSC786466 IBY786466 ILU786466 IVQ786466 JFM786466 JPI786466 JZE786466 KJA786466 KSW786466 LCS786466 LMO786466 LWK786466 MGG786466 MQC786466 MZY786466 NJU786466 NTQ786466 ODM786466 ONI786466 OXE786466 PHA786466 PQW786466 QAS786466 QKO786466 QUK786466 REG786466 ROC786466 RXY786466 SHU786466 SRQ786466 TBM786466 TLI786466 TVE786466 UFA786466 UOW786466 UYS786466 VIO786466 VSK786466 WCG786466 WMC786466 WVY786466 Q852002 JM852002 TI852002 ADE852002 ANA852002 AWW852002 BGS852002 BQO852002 CAK852002 CKG852002 CUC852002 DDY852002 DNU852002 DXQ852002 EHM852002 ERI852002 FBE852002 FLA852002 FUW852002 GES852002 GOO852002 GYK852002 HIG852002 HSC852002 IBY852002 ILU852002 IVQ852002 JFM852002 JPI852002 JZE852002 KJA852002 KSW852002 LCS852002 LMO852002 LWK852002 MGG852002 MQC852002 MZY852002 NJU852002 NTQ852002 ODM852002 ONI852002 OXE852002 PHA852002 PQW852002 QAS852002 QKO852002 QUK852002 REG852002 ROC852002 RXY852002 SHU852002 SRQ852002 TBM852002 TLI852002 TVE852002 UFA852002 UOW852002 UYS852002 VIO852002 VSK852002 WCG852002 WMC852002 WVY852002 Q917538 JM917538 TI917538 ADE917538 ANA917538 AWW917538 BGS917538 BQO917538 CAK917538 CKG917538 CUC917538 DDY917538 DNU917538 DXQ917538 EHM917538 ERI917538 FBE917538 FLA917538 FUW917538 GES917538 GOO917538 GYK917538 HIG917538 HSC917538 IBY917538 ILU917538 IVQ917538 JFM917538 JPI917538 JZE917538 KJA917538 KSW917538 LCS917538 LMO917538 LWK917538 MGG917538 MQC917538 MZY917538 NJU917538 NTQ917538 ODM917538 ONI917538 OXE917538 PHA917538 PQW917538 QAS917538 QKO917538 QUK917538 REG917538 ROC917538 RXY917538 SHU917538 SRQ917538 TBM917538 TLI917538 TVE917538 UFA917538 UOW917538 UYS917538 VIO917538 VSK917538 WCG917538 WMC917538 WVY917538 Q983074 JM983074 TI983074 ADE983074 ANA983074 AWW983074 BGS983074 BQO983074 CAK983074 CKG983074 CUC983074 DDY983074 DNU983074 DXQ983074 EHM983074 ERI983074 FBE983074 FLA983074 FUW983074 GES983074 GOO983074 GYK983074 HIG983074 HSC983074 IBY983074 ILU983074 IVQ983074 JFM983074 JPI983074 JZE983074 KJA983074 KSW983074 LCS983074 LMO983074 LWK983074 MGG983074 MQC983074 MZY983074 NJU983074 NTQ983074 ODM983074 ONI983074 OXE983074 PHA983074 PQW983074 QAS983074 QKO983074 QUK983074 REG983074 ROC983074 RXY983074 SHU983074 SRQ983074 TBM983074 TLI983074 TVE983074 UFA983074 UOW983074 UYS983074 VIO983074 VSK983074 WCG983074 WMC983074 WVY983074 L34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L65570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L131106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L196642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L262178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L327714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L393250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L458786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L524322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L589858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L655394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L720930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L786466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L852002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L917538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L983074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L26 JH26 TD26 ACZ26 AMV26 AWR26 BGN26 BQJ26 CAF26 CKB26 CTX26 DDT26 DNP26 DXL26 EHH26 ERD26 FAZ26 FKV26 FUR26 GEN26 GOJ26 GYF26 HIB26 HRX26 IBT26 ILP26 IVL26 JFH26 JPD26 JYZ26 KIV26 KSR26 LCN26 LMJ26 LWF26 MGB26 MPX26 MZT26 NJP26 NTL26 ODH26 OND26 OWZ26 PGV26 PQR26 QAN26 QKJ26 QUF26 REB26 RNX26 RXT26 SHP26 SRL26 TBH26 TLD26 TUZ26 UEV26 UOR26 UYN26 VIJ26 VSF26 WCB26 WLX26 WVT26 L65562 JH65562 TD65562 ACZ65562 AMV65562 AWR65562 BGN65562 BQJ65562 CAF65562 CKB65562 CTX65562 DDT65562 DNP65562 DXL65562 EHH65562 ERD65562 FAZ65562 FKV65562 FUR65562 GEN65562 GOJ65562 GYF65562 HIB65562 HRX65562 IBT65562 ILP65562 IVL65562 JFH65562 JPD65562 JYZ65562 KIV65562 KSR65562 LCN65562 LMJ65562 LWF65562 MGB65562 MPX65562 MZT65562 NJP65562 NTL65562 ODH65562 OND65562 OWZ65562 PGV65562 PQR65562 QAN65562 QKJ65562 QUF65562 REB65562 RNX65562 RXT65562 SHP65562 SRL65562 TBH65562 TLD65562 TUZ65562 UEV65562 UOR65562 UYN65562 VIJ65562 VSF65562 WCB65562 WLX65562 WVT65562 L131098 JH131098 TD131098 ACZ131098 AMV131098 AWR131098 BGN131098 BQJ131098 CAF131098 CKB131098 CTX131098 DDT131098 DNP131098 DXL131098 EHH131098 ERD131098 FAZ131098 FKV131098 FUR131098 GEN131098 GOJ131098 GYF131098 HIB131098 HRX131098 IBT131098 ILP131098 IVL131098 JFH131098 JPD131098 JYZ131098 KIV131098 KSR131098 LCN131098 LMJ131098 LWF131098 MGB131098 MPX131098 MZT131098 NJP131098 NTL131098 ODH131098 OND131098 OWZ131098 PGV131098 PQR131098 QAN131098 QKJ131098 QUF131098 REB131098 RNX131098 RXT131098 SHP131098 SRL131098 TBH131098 TLD131098 TUZ131098 UEV131098 UOR131098 UYN131098 VIJ131098 VSF131098 WCB131098 WLX131098 WVT131098 L196634 JH196634 TD196634 ACZ196634 AMV196634 AWR196634 BGN196634 BQJ196634 CAF196634 CKB196634 CTX196634 DDT196634 DNP196634 DXL196634 EHH196634 ERD196634 FAZ196634 FKV196634 FUR196634 GEN196634 GOJ196634 GYF196634 HIB196634 HRX196634 IBT196634 ILP196634 IVL196634 JFH196634 JPD196634 JYZ196634 KIV196634 KSR196634 LCN196634 LMJ196634 LWF196634 MGB196634 MPX196634 MZT196634 NJP196634 NTL196634 ODH196634 OND196634 OWZ196634 PGV196634 PQR196634 QAN196634 QKJ196634 QUF196634 REB196634 RNX196634 RXT196634 SHP196634 SRL196634 TBH196634 TLD196634 TUZ196634 UEV196634 UOR196634 UYN196634 VIJ196634 VSF196634 WCB196634 WLX196634 WVT196634 L262170 JH262170 TD262170 ACZ262170 AMV262170 AWR262170 BGN262170 BQJ262170 CAF262170 CKB262170 CTX262170 DDT262170 DNP262170 DXL262170 EHH262170 ERD262170 FAZ262170 FKV262170 FUR262170 GEN262170 GOJ262170 GYF262170 HIB262170 HRX262170 IBT262170 ILP262170 IVL262170 JFH262170 JPD262170 JYZ262170 KIV262170 KSR262170 LCN262170 LMJ262170 LWF262170 MGB262170 MPX262170 MZT262170 NJP262170 NTL262170 ODH262170 OND262170 OWZ262170 PGV262170 PQR262170 QAN262170 QKJ262170 QUF262170 REB262170 RNX262170 RXT262170 SHP262170 SRL262170 TBH262170 TLD262170 TUZ262170 UEV262170 UOR262170 UYN262170 VIJ262170 VSF262170 WCB262170 WLX262170 WVT262170 L327706 JH327706 TD327706 ACZ327706 AMV327706 AWR327706 BGN327706 BQJ327706 CAF327706 CKB327706 CTX327706 DDT327706 DNP327706 DXL327706 EHH327706 ERD327706 FAZ327706 FKV327706 FUR327706 GEN327706 GOJ327706 GYF327706 HIB327706 HRX327706 IBT327706 ILP327706 IVL327706 JFH327706 JPD327706 JYZ327706 KIV327706 KSR327706 LCN327706 LMJ327706 LWF327706 MGB327706 MPX327706 MZT327706 NJP327706 NTL327706 ODH327706 OND327706 OWZ327706 PGV327706 PQR327706 QAN327706 QKJ327706 QUF327706 REB327706 RNX327706 RXT327706 SHP327706 SRL327706 TBH327706 TLD327706 TUZ327706 UEV327706 UOR327706 UYN327706 VIJ327706 VSF327706 WCB327706 WLX327706 WVT327706 L393242 JH393242 TD393242 ACZ393242 AMV393242 AWR393242 BGN393242 BQJ393242 CAF393242 CKB393242 CTX393242 DDT393242 DNP393242 DXL393242 EHH393242 ERD393242 FAZ393242 FKV393242 FUR393242 GEN393242 GOJ393242 GYF393242 HIB393242 HRX393242 IBT393242 ILP393242 IVL393242 JFH393242 JPD393242 JYZ393242 KIV393242 KSR393242 LCN393242 LMJ393242 LWF393242 MGB393242 MPX393242 MZT393242 NJP393242 NTL393242 ODH393242 OND393242 OWZ393242 PGV393242 PQR393242 QAN393242 QKJ393242 QUF393242 REB393242 RNX393242 RXT393242 SHP393242 SRL393242 TBH393242 TLD393242 TUZ393242 UEV393242 UOR393242 UYN393242 VIJ393242 VSF393242 WCB393242 WLX393242 WVT393242 L458778 JH458778 TD458778 ACZ458778 AMV458778 AWR458778 BGN458778 BQJ458778 CAF458778 CKB458778 CTX458778 DDT458778 DNP458778 DXL458778 EHH458778 ERD458778 FAZ458778 FKV458778 FUR458778 GEN458778 GOJ458778 GYF458778 HIB458778 HRX458778 IBT458778 ILP458778 IVL458778 JFH458778 JPD458778 JYZ458778 KIV458778 KSR458778 LCN458778 LMJ458778 LWF458778 MGB458778 MPX458778 MZT458778 NJP458778 NTL458778 ODH458778 OND458778 OWZ458778 PGV458778 PQR458778 QAN458778 QKJ458778 QUF458778 REB458778 RNX458778 RXT458778 SHP458778 SRL458778 TBH458778 TLD458778 TUZ458778 UEV458778 UOR458778 UYN458778 VIJ458778 VSF458778 WCB458778 WLX458778 WVT458778 L524314 JH524314 TD524314 ACZ524314 AMV524314 AWR524314 BGN524314 BQJ524314 CAF524314 CKB524314 CTX524314 DDT524314 DNP524314 DXL524314 EHH524314 ERD524314 FAZ524314 FKV524314 FUR524314 GEN524314 GOJ524314 GYF524314 HIB524314 HRX524314 IBT524314 ILP524314 IVL524314 JFH524314 JPD524314 JYZ524314 KIV524314 KSR524314 LCN524314 LMJ524314 LWF524314 MGB524314 MPX524314 MZT524314 NJP524314 NTL524314 ODH524314 OND524314 OWZ524314 PGV524314 PQR524314 QAN524314 QKJ524314 QUF524314 REB524314 RNX524314 RXT524314 SHP524314 SRL524314 TBH524314 TLD524314 TUZ524314 UEV524314 UOR524314 UYN524314 VIJ524314 VSF524314 WCB524314 WLX524314 WVT524314 L589850 JH589850 TD589850 ACZ589850 AMV589850 AWR589850 BGN589850 BQJ589850 CAF589850 CKB589850 CTX589850 DDT589850 DNP589850 DXL589850 EHH589850 ERD589850 FAZ589850 FKV589850 FUR589850 GEN589850 GOJ589850 GYF589850 HIB589850 HRX589850 IBT589850 ILP589850 IVL589850 JFH589850 JPD589850 JYZ589850 KIV589850 KSR589850 LCN589850 LMJ589850 LWF589850 MGB589850 MPX589850 MZT589850 NJP589850 NTL589850 ODH589850 OND589850 OWZ589850 PGV589850 PQR589850 QAN589850 QKJ589850 QUF589850 REB589850 RNX589850 RXT589850 SHP589850 SRL589850 TBH589850 TLD589850 TUZ589850 UEV589850 UOR589850 UYN589850 VIJ589850 VSF589850 WCB589850 WLX589850 WVT589850 L655386 JH655386 TD655386 ACZ655386 AMV655386 AWR655386 BGN655386 BQJ655386 CAF655386 CKB655386 CTX655386 DDT655386 DNP655386 DXL655386 EHH655386 ERD655386 FAZ655386 FKV655386 FUR655386 GEN655386 GOJ655386 GYF655386 HIB655386 HRX655386 IBT655386 ILP655386 IVL655386 JFH655386 JPD655386 JYZ655386 KIV655386 KSR655386 LCN655386 LMJ655386 LWF655386 MGB655386 MPX655386 MZT655386 NJP655386 NTL655386 ODH655386 OND655386 OWZ655386 PGV655386 PQR655386 QAN655386 QKJ655386 QUF655386 REB655386 RNX655386 RXT655386 SHP655386 SRL655386 TBH655386 TLD655386 TUZ655386 UEV655386 UOR655386 UYN655386 VIJ655386 VSF655386 WCB655386 WLX655386 WVT655386 L720922 JH720922 TD720922 ACZ720922 AMV720922 AWR720922 BGN720922 BQJ720922 CAF720922 CKB720922 CTX720922 DDT720922 DNP720922 DXL720922 EHH720922 ERD720922 FAZ720922 FKV720922 FUR720922 GEN720922 GOJ720922 GYF720922 HIB720922 HRX720922 IBT720922 ILP720922 IVL720922 JFH720922 JPD720922 JYZ720922 KIV720922 KSR720922 LCN720922 LMJ720922 LWF720922 MGB720922 MPX720922 MZT720922 NJP720922 NTL720922 ODH720922 OND720922 OWZ720922 PGV720922 PQR720922 QAN720922 QKJ720922 QUF720922 REB720922 RNX720922 RXT720922 SHP720922 SRL720922 TBH720922 TLD720922 TUZ720922 UEV720922 UOR720922 UYN720922 VIJ720922 VSF720922 WCB720922 WLX720922 WVT720922 L786458 JH786458 TD786458 ACZ786458 AMV786458 AWR786458 BGN786458 BQJ786458 CAF786458 CKB786458 CTX786458 DDT786458 DNP786458 DXL786458 EHH786458 ERD786458 FAZ786458 FKV786458 FUR786458 GEN786458 GOJ786458 GYF786458 HIB786458 HRX786458 IBT786458 ILP786458 IVL786458 JFH786458 JPD786458 JYZ786458 KIV786458 KSR786458 LCN786458 LMJ786458 LWF786458 MGB786458 MPX786458 MZT786458 NJP786458 NTL786458 ODH786458 OND786458 OWZ786458 PGV786458 PQR786458 QAN786458 QKJ786458 QUF786458 REB786458 RNX786458 RXT786458 SHP786458 SRL786458 TBH786458 TLD786458 TUZ786458 UEV786458 UOR786458 UYN786458 VIJ786458 VSF786458 WCB786458 WLX786458 WVT786458 L851994 JH851994 TD851994 ACZ851994 AMV851994 AWR851994 BGN851994 BQJ851994 CAF851994 CKB851994 CTX851994 DDT851994 DNP851994 DXL851994 EHH851994 ERD851994 FAZ851994 FKV851994 FUR851994 GEN851994 GOJ851994 GYF851994 HIB851994 HRX851994 IBT851994 ILP851994 IVL851994 JFH851994 JPD851994 JYZ851994 KIV851994 KSR851994 LCN851994 LMJ851994 LWF851994 MGB851994 MPX851994 MZT851994 NJP851994 NTL851994 ODH851994 OND851994 OWZ851994 PGV851994 PQR851994 QAN851994 QKJ851994 QUF851994 REB851994 RNX851994 RXT851994 SHP851994 SRL851994 TBH851994 TLD851994 TUZ851994 UEV851994 UOR851994 UYN851994 VIJ851994 VSF851994 WCB851994 WLX851994 WVT851994 L917530 JH917530 TD917530 ACZ917530 AMV917530 AWR917530 BGN917530 BQJ917530 CAF917530 CKB917530 CTX917530 DDT917530 DNP917530 DXL917530 EHH917530 ERD917530 FAZ917530 FKV917530 FUR917530 GEN917530 GOJ917530 GYF917530 HIB917530 HRX917530 IBT917530 ILP917530 IVL917530 JFH917530 JPD917530 JYZ917530 KIV917530 KSR917530 LCN917530 LMJ917530 LWF917530 MGB917530 MPX917530 MZT917530 NJP917530 NTL917530 ODH917530 OND917530 OWZ917530 PGV917530 PQR917530 QAN917530 QKJ917530 QUF917530 REB917530 RNX917530 RXT917530 SHP917530 SRL917530 TBH917530 TLD917530 TUZ917530 UEV917530 UOR917530 UYN917530 VIJ917530 VSF917530 WCB917530 WLX917530 WVT917530 L983066 JH983066 TD983066 ACZ983066 AMV983066 AWR983066 BGN983066 BQJ983066 CAF983066 CKB983066 CTX983066 DDT983066 DNP983066 DXL983066 EHH983066 ERD983066 FAZ983066 FKV983066 FUR983066 GEN983066 GOJ983066 GYF983066 HIB983066 HRX983066 IBT983066 ILP983066 IVL983066 JFH983066 JPD983066 JYZ983066 KIV983066 KSR983066 LCN983066 LMJ983066 LWF983066 MGB983066 MPX983066 MZT983066 NJP983066 NTL983066 ODH983066 OND983066 OWZ983066 PGV983066 PQR983066 QAN983066 QKJ983066 QUF983066 REB983066 RNX983066 RXT983066 SHP983066 SRL983066 TBH983066 TLD983066 TUZ983066 UEV983066 UOR983066 UYN983066 VIJ983066 VSF983066 WCB983066 WLX983066 WVT983066</xm:sqref>
        </x14:dataValidation>
        <x14:dataValidation imeMode="off" allowBlank="1" showInputMessage="1" showErrorMessage="1" promptTitle="記録入力" prompt="選手の最高記録を半角数字で入力してください。_x000a_例) 23.45">
          <xm:sqref>L24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L65560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H71 JD71 SZ71 ACV71 AMR71 AWN71 BGJ71 BQF71 CAB71 CJX71 CTT71 DDP71 DNL71 DXH71 EHD71 EQZ71 FAV71 FKR71 FUN71 GEJ71 GOF71 GYB71 HHX71 HRT71 IBP71 ILL71 IVH71 JFD71 JOZ71 JYV71 KIR71 KSN71 LCJ71 LMF71 LWB71 MFX71 MPT71 MZP71 NJL71 NTH71 ODD71 OMZ71 OWV71 PGR71 PQN71 QAJ71 QKF71 QUB71 RDX71 RNT71 RXP71 SHL71 SRH71 TBD71 TKZ71 TUV71 UER71 UON71 UYJ71 VIF71 VSB71 WBX71 WLT71 WVP71 H65607 JD65607 SZ65607 ACV65607 AMR65607 AWN65607 BGJ65607 BQF65607 CAB65607 CJX65607 CTT65607 DDP65607 DNL65607 DXH65607 EHD65607 EQZ65607 FAV65607 FKR65607 FUN65607 GEJ65607 GOF65607 GYB65607 HHX65607 HRT65607 IBP65607 ILL65607 IVH65607 JFD65607 JOZ65607 JYV65607 KIR65607 KSN65607 LCJ65607 LMF65607 LWB65607 MFX65607 MPT65607 MZP65607 NJL65607 NTH65607 ODD65607 OMZ65607 OWV65607 PGR65607 PQN65607 QAJ65607 QKF65607 QUB65607 RDX65607 RNT65607 RXP65607 SHL65607 SRH65607 TBD65607 TKZ65607 TUV65607 UER65607 UON65607 UYJ65607 VIF65607 VSB65607 WBX65607 WLT65607 WVP65607 H131143 JD131143 SZ131143 ACV131143 AMR131143 AWN131143 BGJ131143 BQF131143 CAB131143 CJX131143 CTT131143 DDP131143 DNL131143 DXH131143 EHD131143 EQZ131143 FAV131143 FKR131143 FUN131143 GEJ131143 GOF131143 GYB131143 HHX131143 HRT131143 IBP131143 ILL131143 IVH131143 JFD131143 JOZ131143 JYV131143 KIR131143 KSN131143 LCJ131143 LMF131143 LWB131143 MFX131143 MPT131143 MZP131143 NJL131143 NTH131143 ODD131143 OMZ131143 OWV131143 PGR131143 PQN131143 QAJ131143 QKF131143 QUB131143 RDX131143 RNT131143 RXP131143 SHL131143 SRH131143 TBD131143 TKZ131143 TUV131143 UER131143 UON131143 UYJ131143 VIF131143 VSB131143 WBX131143 WLT131143 WVP131143 H196679 JD196679 SZ196679 ACV196679 AMR196679 AWN196679 BGJ196679 BQF196679 CAB196679 CJX196679 CTT196679 DDP196679 DNL196679 DXH196679 EHD196679 EQZ196679 FAV196679 FKR196679 FUN196679 GEJ196679 GOF196679 GYB196679 HHX196679 HRT196679 IBP196679 ILL196679 IVH196679 JFD196679 JOZ196679 JYV196679 KIR196679 KSN196679 LCJ196679 LMF196679 LWB196679 MFX196679 MPT196679 MZP196679 NJL196679 NTH196679 ODD196679 OMZ196679 OWV196679 PGR196679 PQN196679 QAJ196679 QKF196679 QUB196679 RDX196679 RNT196679 RXP196679 SHL196679 SRH196679 TBD196679 TKZ196679 TUV196679 UER196679 UON196679 UYJ196679 VIF196679 VSB196679 WBX196679 WLT196679 WVP196679 H262215 JD262215 SZ262215 ACV262215 AMR262215 AWN262215 BGJ262215 BQF262215 CAB262215 CJX262215 CTT262215 DDP262215 DNL262215 DXH262215 EHD262215 EQZ262215 FAV262215 FKR262215 FUN262215 GEJ262215 GOF262215 GYB262215 HHX262215 HRT262215 IBP262215 ILL262215 IVH262215 JFD262215 JOZ262215 JYV262215 KIR262215 KSN262215 LCJ262215 LMF262215 LWB262215 MFX262215 MPT262215 MZP262215 NJL262215 NTH262215 ODD262215 OMZ262215 OWV262215 PGR262215 PQN262215 QAJ262215 QKF262215 QUB262215 RDX262215 RNT262215 RXP262215 SHL262215 SRH262215 TBD262215 TKZ262215 TUV262215 UER262215 UON262215 UYJ262215 VIF262215 VSB262215 WBX262215 WLT262215 WVP262215 H327751 JD327751 SZ327751 ACV327751 AMR327751 AWN327751 BGJ327751 BQF327751 CAB327751 CJX327751 CTT327751 DDP327751 DNL327751 DXH327751 EHD327751 EQZ327751 FAV327751 FKR327751 FUN327751 GEJ327751 GOF327751 GYB327751 HHX327751 HRT327751 IBP327751 ILL327751 IVH327751 JFD327751 JOZ327751 JYV327751 KIR327751 KSN327751 LCJ327751 LMF327751 LWB327751 MFX327751 MPT327751 MZP327751 NJL327751 NTH327751 ODD327751 OMZ327751 OWV327751 PGR327751 PQN327751 QAJ327751 QKF327751 QUB327751 RDX327751 RNT327751 RXP327751 SHL327751 SRH327751 TBD327751 TKZ327751 TUV327751 UER327751 UON327751 UYJ327751 VIF327751 VSB327751 WBX327751 WLT327751 WVP327751 H393287 JD393287 SZ393287 ACV393287 AMR393287 AWN393287 BGJ393287 BQF393287 CAB393287 CJX393287 CTT393287 DDP393287 DNL393287 DXH393287 EHD393287 EQZ393287 FAV393287 FKR393287 FUN393287 GEJ393287 GOF393287 GYB393287 HHX393287 HRT393287 IBP393287 ILL393287 IVH393287 JFD393287 JOZ393287 JYV393287 KIR393287 KSN393287 LCJ393287 LMF393287 LWB393287 MFX393287 MPT393287 MZP393287 NJL393287 NTH393287 ODD393287 OMZ393287 OWV393287 PGR393287 PQN393287 QAJ393287 QKF393287 QUB393287 RDX393287 RNT393287 RXP393287 SHL393287 SRH393287 TBD393287 TKZ393287 TUV393287 UER393287 UON393287 UYJ393287 VIF393287 VSB393287 WBX393287 WLT393287 WVP393287 H458823 JD458823 SZ458823 ACV458823 AMR458823 AWN458823 BGJ458823 BQF458823 CAB458823 CJX458823 CTT458823 DDP458823 DNL458823 DXH458823 EHD458823 EQZ458823 FAV458823 FKR458823 FUN458823 GEJ458823 GOF458823 GYB458823 HHX458823 HRT458823 IBP458823 ILL458823 IVH458823 JFD458823 JOZ458823 JYV458823 KIR458823 KSN458823 LCJ458823 LMF458823 LWB458823 MFX458823 MPT458823 MZP458823 NJL458823 NTH458823 ODD458823 OMZ458823 OWV458823 PGR458823 PQN458823 QAJ458823 QKF458823 QUB458823 RDX458823 RNT458823 RXP458823 SHL458823 SRH458823 TBD458823 TKZ458823 TUV458823 UER458823 UON458823 UYJ458823 VIF458823 VSB458823 WBX458823 WLT458823 WVP458823 H524359 JD524359 SZ524359 ACV524359 AMR524359 AWN524359 BGJ524359 BQF524359 CAB524359 CJX524359 CTT524359 DDP524359 DNL524359 DXH524359 EHD524359 EQZ524359 FAV524359 FKR524359 FUN524359 GEJ524359 GOF524359 GYB524359 HHX524359 HRT524359 IBP524359 ILL524359 IVH524359 JFD524359 JOZ524359 JYV524359 KIR524359 KSN524359 LCJ524359 LMF524359 LWB524359 MFX524359 MPT524359 MZP524359 NJL524359 NTH524359 ODD524359 OMZ524359 OWV524359 PGR524359 PQN524359 QAJ524359 QKF524359 QUB524359 RDX524359 RNT524359 RXP524359 SHL524359 SRH524359 TBD524359 TKZ524359 TUV524359 UER524359 UON524359 UYJ524359 VIF524359 VSB524359 WBX524359 WLT524359 WVP524359 H589895 JD589895 SZ589895 ACV589895 AMR589895 AWN589895 BGJ589895 BQF589895 CAB589895 CJX589895 CTT589895 DDP589895 DNL589895 DXH589895 EHD589895 EQZ589895 FAV589895 FKR589895 FUN589895 GEJ589895 GOF589895 GYB589895 HHX589895 HRT589895 IBP589895 ILL589895 IVH589895 JFD589895 JOZ589895 JYV589895 KIR589895 KSN589895 LCJ589895 LMF589895 LWB589895 MFX589895 MPT589895 MZP589895 NJL589895 NTH589895 ODD589895 OMZ589895 OWV589895 PGR589895 PQN589895 QAJ589895 QKF589895 QUB589895 RDX589895 RNT589895 RXP589895 SHL589895 SRH589895 TBD589895 TKZ589895 TUV589895 UER589895 UON589895 UYJ589895 VIF589895 VSB589895 WBX589895 WLT589895 WVP589895 H655431 JD655431 SZ655431 ACV655431 AMR655431 AWN655431 BGJ655431 BQF655431 CAB655431 CJX655431 CTT655431 DDP655431 DNL655431 DXH655431 EHD655431 EQZ655431 FAV655431 FKR655431 FUN655431 GEJ655431 GOF655431 GYB655431 HHX655431 HRT655431 IBP655431 ILL655431 IVH655431 JFD655431 JOZ655431 JYV655431 KIR655431 KSN655431 LCJ655431 LMF655431 LWB655431 MFX655431 MPT655431 MZP655431 NJL655431 NTH655431 ODD655431 OMZ655431 OWV655431 PGR655431 PQN655431 QAJ655431 QKF655431 QUB655431 RDX655431 RNT655431 RXP655431 SHL655431 SRH655431 TBD655431 TKZ655431 TUV655431 UER655431 UON655431 UYJ655431 VIF655431 VSB655431 WBX655431 WLT655431 WVP655431 H720967 JD720967 SZ720967 ACV720967 AMR720967 AWN720967 BGJ720967 BQF720967 CAB720967 CJX720967 CTT720967 DDP720967 DNL720967 DXH720967 EHD720967 EQZ720967 FAV720967 FKR720967 FUN720967 GEJ720967 GOF720967 GYB720967 HHX720967 HRT720967 IBP720967 ILL720967 IVH720967 JFD720967 JOZ720967 JYV720967 KIR720967 KSN720967 LCJ720967 LMF720967 LWB720967 MFX720967 MPT720967 MZP720967 NJL720967 NTH720967 ODD720967 OMZ720967 OWV720967 PGR720967 PQN720967 QAJ720967 QKF720967 QUB720967 RDX720967 RNT720967 RXP720967 SHL720967 SRH720967 TBD720967 TKZ720967 TUV720967 UER720967 UON720967 UYJ720967 VIF720967 VSB720967 WBX720967 WLT720967 WVP720967 H786503 JD786503 SZ786503 ACV786503 AMR786503 AWN786503 BGJ786503 BQF786503 CAB786503 CJX786503 CTT786503 DDP786503 DNL786503 DXH786503 EHD786503 EQZ786503 FAV786503 FKR786503 FUN786503 GEJ786503 GOF786503 GYB786503 HHX786503 HRT786503 IBP786503 ILL786503 IVH786503 JFD786503 JOZ786503 JYV786503 KIR786503 KSN786503 LCJ786503 LMF786503 LWB786503 MFX786503 MPT786503 MZP786503 NJL786503 NTH786503 ODD786503 OMZ786503 OWV786503 PGR786503 PQN786503 QAJ786503 QKF786503 QUB786503 RDX786503 RNT786503 RXP786503 SHL786503 SRH786503 TBD786503 TKZ786503 TUV786503 UER786503 UON786503 UYJ786503 VIF786503 VSB786503 WBX786503 WLT786503 WVP786503 H852039 JD852039 SZ852039 ACV852039 AMR852039 AWN852039 BGJ852039 BQF852039 CAB852039 CJX852039 CTT852039 DDP852039 DNL852039 DXH852039 EHD852039 EQZ852039 FAV852039 FKR852039 FUN852039 GEJ852039 GOF852039 GYB852039 HHX852039 HRT852039 IBP852039 ILL852039 IVH852039 JFD852039 JOZ852039 JYV852039 KIR852039 KSN852039 LCJ852039 LMF852039 LWB852039 MFX852039 MPT852039 MZP852039 NJL852039 NTH852039 ODD852039 OMZ852039 OWV852039 PGR852039 PQN852039 QAJ852039 QKF852039 QUB852039 RDX852039 RNT852039 RXP852039 SHL852039 SRH852039 TBD852039 TKZ852039 TUV852039 UER852039 UON852039 UYJ852039 VIF852039 VSB852039 WBX852039 WLT852039 WVP852039 H917575 JD917575 SZ917575 ACV917575 AMR917575 AWN917575 BGJ917575 BQF917575 CAB917575 CJX917575 CTT917575 DDP917575 DNL917575 DXH917575 EHD917575 EQZ917575 FAV917575 FKR917575 FUN917575 GEJ917575 GOF917575 GYB917575 HHX917575 HRT917575 IBP917575 ILL917575 IVH917575 JFD917575 JOZ917575 JYV917575 KIR917575 KSN917575 LCJ917575 LMF917575 LWB917575 MFX917575 MPT917575 MZP917575 NJL917575 NTH917575 ODD917575 OMZ917575 OWV917575 PGR917575 PQN917575 QAJ917575 QKF917575 QUB917575 RDX917575 RNT917575 RXP917575 SHL917575 SRH917575 TBD917575 TKZ917575 TUV917575 UER917575 UON917575 UYJ917575 VIF917575 VSB917575 WBX917575 WLT917575 WVP917575 H983111 JD983111 SZ983111 ACV983111 AMR983111 AWN983111 BGJ983111 BQF983111 CAB983111 CJX983111 CTT983111 DDP983111 DNL983111 DXH983111 EHD983111 EQZ983111 FAV983111 FKR983111 FUN983111 GEJ983111 GOF983111 GYB983111 HHX983111 HRT983111 IBP983111 ILL983111 IVH983111 JFD983111 JOZ983111 JYV983111 KIR983111 KSN983111 LCJ983111 LMF983111 LWB983111 MFX983111 MPT983111 MZP983111 NJL983111 NTH983111 ODD983111 OMZ983111 OWV983111 PGR983111 PQN983111 QAJ983111 QKF983111 QUB983111 RDX983111 RNT983111 RXP983111 SHL983111 SRH983111 TBD983111 TKZ983111 TUV983111 UER983111 UON983111 UYJ983111 VIF983111 VSB983111 WBX983111 WLT983111 WVP983111 L71 JH71 TD71 ACZ71 AMV71 AWR71 BGN71 BQJ71 CAF71 CKB71 CTX71 DDT71 DNP71 DXL71 EHH71 ERD71 FAZ71 FKV71 FUR71 GEN71 GOJ71 GYF71 HIB71 HRX71 IBT71 ILP71 IVL71 JFH71 JPD71 JYZ71 KIV71 KSR71 LCN71 LMJ71 LWF71 MGB71 MPX71 MZT71 NJP71 NTL71 ODH71 OND71 OWZ71 PGV71 PQR71 QAN71 QKJ71 QUF71 REB71 RNX71 RXT71 SHP71 SRL71 TBH71 TLD71 TUZ71 UEV71 UOR71 UYN71 VIJ71 VSF71 WCB71 WLX71 WVT71 L65607 JH65607 TD65607 ACZ65607 AMV65607 AWR65607 BGN65607 BQJ65607 CAF65607 CKB65607 CTX65607 DDT65607 DNP65607 DXL65607 EHH65607 ERD65607 FAZ65607 FKV65607 FUR65607 GEN65607 GOJ65607 GYF65607 HIB65607 HRX65607 IBT65607 ILP65607 IVL65607 JFH65607 JPD65607 JYZ65607 KIV65607 KSR65607 LCN65607 LMJ65607 LWF65607 MGB65607 MPX65607 MZT65607 NJP65607 NTL65607 ODH65607 OND65607 OWZ65607 PGV65607 PQR65607 QAN65607 QKJ65607 QUF65607 REB65607 RNX65607 RXT65607 SHP65607 SRL65607 TBH65607 TLD65607 TUZ65607 UEV65607 UOR65607 UYN65607 VIJ65607 VSF65607 WCB65607 WLX65607 WVT65607 L131143 JH131143 TD131143 ACZ131143 AMV131143 AWR131143 BGN131143 BQJ131143 CAF131143 CKB131143 CTX131143 DDT131143 DNP131143 DXL131143 EHH131143 ERD131143 FAZ131143 FKV131143 FUR131143 GEN131143 GOJ131143 GYF131143 HIB131143 HRX131143 IBT131143 ILP131143 IVL131143 JFH131143 JPD131143 JYZ131143 KIV131143 KSR131143 LCN131143 LMJ131143 LWF131143 MGB131143 MPX131143 MZT131143 NJP131143 NTL131143 ODH131143 OND131143 OWZ131143 PGV131143 PQR131143 QAN131143 QKJ131143 QUF131143 REB131143 RNX131143 RXT131143 SHP131143 SRL131143 TBH131143 TLD131143 TUZ131143 UEV131143 UOR131143 UYN131143 VIJ131143 VSF131143 WCB131143 WLX131143 WVT131143 L196679 JH196679 TD196679 ACZ196679 AMV196679 AWR196679 BGN196679 BQJ196679 CAF196679 CKB196679 CTX196679 DDT196679 DNP196679 DXL196679 EHH196679 ERD196679 FAZ196679 FKV196679 FUR196679 GEN196679 GOJ196679 GYF196679 HIB196679 HRX196679 IBT196679 ILP196679 IVL196679 JFH196679 JPD196679 JYZ196679 KIV196679 KSR196679 LCN196679 LMJ196679 LWF196679 MGB196679 MPX196679 MZT196679 NJP196679 NTL196679 ODH196679 OND196679 OWZ196679 PGV196679 PQR196679 QAN196679 QKJ196679 QUF196679 REB196679 RNX196679 RXT196679 SHP196679 SRL196679 TBH196679 TLD196679 TUZ196679 UEV196679 UOR196679 UYN196679 VIJ196679 VSF196679 WCB196679 WLX196679 WVT196679 L262215 JH262215 TD262215 ACZ262215 AMV262215 AWR262215 BGN262215 BQJ262215 CAF262215 CKB262215 CTX262215 DDT262215 DNP262215 DXL262215 EHH262215 ERD262215 FAZ262215 FKV262215 FUR262215 GEN262215 GOJ262215 GYF262215 HIB262215 HRX262215 IBT262215 ILP262215 IVL262215 JFH262215 JPD262215 JYZ262215 KIV262215 KSR262215 LCN262215 LMJ262215 LWF262215 MGB262215 MPX262215 MZT262215 NJP262215 NTL262215 ODH262215 OND262215 OWZ262215 PGV262215 PQR262215 QAN262215 QKJ262215 QUF262215 REB262215 RNX262215 RXT262215 SHP262215 SRL262215 TBH262215 TLD262215 TUZ262215 UEV262215 UOR262215 UYN262215 VIJ262215 VSF262215 WCB262215 WLX262215 WVT262215 L327751 JH327751 TD327751 ACZ327751 AMV327751 AWR327751 BGN327751 BQJ327751 CAF327751 CKB327751 CTX327751 DDT327751 DNP327751 DXL327751 EHH327751 ERD327751 FAZ327751 FKV327751 FUR327751 GEN327751 GOJ327751 GYF327751 HIB327751 HRX327751 IBT327751 ILP327751 IVL327751 JFH327751 JPD327751 JYZ327751 KIV327751 KSR327751 LCN327751 LMJ327751 LWF327751 MGB327751 MPX327751 MZT327751 NJP327751 NTL327751 ODH327751 OND327751 OWZ327751 PGV327751 PQR327751 QAN327751 QKJ327751 QUF327751 REB327751 RNX327751 RXT327751 SHP327751 SRL327751 TBH327751 TLD327751 TUZ327751 UEV327751 UOR327751 UYN327751 VIJ327751 VSF327751 WCB327751 WLX327751 WVT327751 L393287 JH393287 TD393287 ACZ393287 AMV393287 AWR393287 BGN393287 BQJ393287 CAF393287 CKB393287 CTX393287 DDT393287 DNP393287 DXL393287 EHH393287 ERD393287 FAZ393287 FKV393287 FUR393287 GEN393287 GOJ393287 GYF393287 HIB393287 HRX393287 IBT393287 ILP393287 IVL393287 JFH393287 JPD393287 JYZ393287 KIV393287 KSR393287 LCN393287 LMJ393287 LWF393287 MGB393287 MPX393287 MZT393287 NJP393287 NTL393287 ODH393287 OND393287 OWZ393287 PGV393287 PQR393287 QAN393287 QKJ393287 QUF393287 REB393287 RNX393287 RXT393287 SHP393287 SRL393287 TBH393287 TLD393287 TUZ393287 UEV393287 UOR393287 UYN393287 VIJ393287 VSF393287 WCB393287 WLX393287 WVT393287 L458823 JH458823 TD458823 ACZ458823 AMV458823 AWR458823 BGN458823 BQJ458823 CAF458823 CKB458823 CTX458823 DDT458823 DNP458823 DXL458823 EHH458823 ERD458823 FAZ458823 FKV458823 FUR458823 GEN458823 GOJ458823 GYF458823 HIB458823 HRX458823 IBT458823 ILP458823 IVL458823 JFH458823 JPD458823 JYZ458823 KIV458823 KSR458823 LCN458823 LMJ458823 LWF458823 MGB458823 MPX458823 MZT458823 NJP458823 NTL458823 ODH458823 OND458823 OWZ458823 PGV458823 PQR458823 QAN458823 QKJ458823 QUF458823 REB458823 RNX458823 RXT458823 SHP458823 SRL458823 TBH458823 TLD458823 TUZ458823 UEV458823 UOR458823 UYN458823 VIJ458823 VSF458823 WCB458823 WLX458823 WVT458823 L524359 JH524359 TD524359 ACZ524359 AMV524359 AWR524359 BGN524359 BQJ524359 CAF524359 CKB524359 CTX524359 DDT524359 DNP524359 DXL524359 EHH524359 ERD524359 FAZ524359 FKV524359 FUR524359 GEN524359 GOJ524359 GYF524359 HIB524359 HRX524359 IBT524359 ILP524359 IVL524359 JFH524359 JPD524359 JYZ524359 KIV524359 KSR524359 LCN524359 LMJ524359 LWF524359 MGB524359 MPX524359 MZT524359 NJP524359 NTL524359 ODH524359 OND524359 OWZ524359 PGV524359 PQR524359 QAN524359 QKJ524359 QUF524359 REB524359 RNX524359 RXT524359 SHP524359 SRL524359 TBH524359 TLD524359 TUZ524359 UEV524359 UOR524359 UYN524359 VIJ524359 VSF524359 WCB524359 WLX524359 WVT524359 L589895 JH589895 TD589895 ACZ589895 AMV589895 AWR589895 BGN589895 BQJ589895 CAF589895 CKB589895 CTX589895 DDT589895 DNP589895 DXL589895 EHH589895 ERD589895 FAZ589895 FKV589895 FUR589895 GEN589895 GOJ589895 GYF589895 HIB589895 HRX589895 IBT589895 ILP589895 IVL589895 JFH589895 JPD589895 JYZ589895 KIV589895 KSR589895 LCN589895 LMJ589895 LWF589895 MGB589895 MPX589895 MZT589895 NJP589895 NTL589895 ODH589895 OND589895 OWZ589895 PGV589895 PQR589895 QAN589895 QKJ589895 QUF589895 REB589895 RNX589895 RXT589895 SHP589895 SRL589895 TBH589895 TLD589895 TUZ589895 UEV589895 UOR589895 UYN589895 VIJ589895 VSF589895 WCB589895 WLX589895 WVT589895 L655431 JH655431 TD655431 ACZ655431 AMV655431 AWR655431 BGN655431 BQJ655431 CAF655431 CKB655431 CTX655431 DDT655431 DNP655431 DXL655431 EHH655431 ERD655431 FAZ655431 FKV655431 FUR655431 GEN655431 GOJ655431 GYF655431 HIB655431 HRX655431 IBT655431 ILP655431 IVL655431 JFH655431 JPD655431 JYZ655431 KIV655431 KSR655431 LCN655431 LMJ655431 LWF655431 MGB655431 MPX655431 MZT655431 NJP655431 NTL655431 ODH655431 OND655431 OWZ655431 PGV655431 PQR655431 QAN655431 QKJ655431 QUF655431 REB655431 RNX655431 RXT655431 SHP655431 SRL655431 TBH655431 TLD655431 TUZ655431 UEV655431 UOR655431 UYN655431 VIJ655431 VSF655431 WCB655431 WLX655431 WVT655431 L720967 JH720967 TD720967 ACZ720967 AMV720967 AWR720967 BGN720967 BQJ720967 CAF720967 CKB720967 CTX720967 DDT720967 DNP720967 DXL720967 EHH720967 ERD720967 FAZ720967 FKV720967 FUR720967 GEN720967 GOJ720967 GYF720967 HIB720967 HRX720967 IBT720967 ILP720967 IVL720967 JFH720967 JPD720967 JYZ720967 KIV720967 KSR720967 LCN720967 LMJ720967 LWF720967 MGB720967 MPX720967 MZT720967 NJP720967 NTL720967 ODH720967 OND720967 OWZ720967 PGV720967 PQR720967 QAN720967 QKJ720967 QUF720967 REB720967 RNX720967 RXT720967 SHP720967 SRL720967 TBH720967 TLD720967 TUZ720967 UEV720967 UOR720967 UYN720967 VIJ720967 VSF720967 WCB720967 WLX720967 WVT720967 L786503 JH786503 TD786503 ACZ786503 AMV786503 AWR786503 BGN786503 BQJ786503 CAF786503 CKB786503 CTX786503 DDT786503 DNP786503 DXL786503 EHH786503 ERD786503 FAZ786503 FKV786503 FUR786503 GEN786503 GOJ786503 GYF786503 HIB786503 HRX786503 IBT786503 ILP786503 IVL786503 JFH786503 JPD786503 JYZ786503 KIV786503 KSR786503 LCN786503 LMJ786503 LWF786503 MGB786503 MPX786503 MZT786503 NJP786503 NTL786503 ODH786503 OND786503 OWZ786503 PGV786503 PQR786503 QAN786503 QKJ786503 QUF786503 REB786503 RNX786503 RXT786503 SHP786503 SRL786503 TBH786503 TLD786503 TUZ786503 UEV786503 UOR786503 UYN786503 VIJ786503 VSF786503 WCB786503 WLX786503 WVT786503 L852039 JH852039 TD852039 ACZ852039 AMV852039 AWR852039 BGN852039 BQJ852039 CAF852039 CKB852039 CTX852039 DDT852039 DNP852039 DXL852039 EHH852039 ERD852039 FAZ852039 FKV852039 FUR852039 GEN852039 GOJ852039 GYF852039 HIB852039 HRX852039 IBT852039 ILP852039 IVL852039 JFH852039 JPD852039 JYZ852039 KIV852039 KSR852039 LCN852039 LMJ852039 LWF852039 MGB852039 MPX852039 MZT852039 NJP852039 NTL852039 ODH852039 OND852039 OWZ852039 PGV852039 PQR852039 QAN852039 QKJ852039 QUF852039 REB852039 RNX852039 RXT852039 SHP852039 SRL852039 TBH852039 TLD852039 TUZ852039 UEV852039 UOR852039 UYN852039 VIJ852039 VSF852039 WCB852039 WLX852039 WVT852039 L917575 JH917575 TD917575 ACZ917575 AMV917575 AWR917575 BGN917575 BQJ917575 CAF917575 CKB917575 CTX917575 DDT917575 DNP917575 DXL917575 EHH917575 ERD917575 FAZ917575 FKV917575 FUR917575 GEN917575 GOJ917575 GYF917575 HIB917575 HRX917575 IBT917575 ILP917575 IVL917575 JFH917575 JPD917575 JYZ917575 KIV917575 KSR917575 LCN917575 LMJ917575 LWF917575 MGB917575 MPX917575 MZT917575 NJP917575 NTL917575 ODH917575 OND917575 OWZ917575 PGV917575 PQR917575 QAN917575 QKJ917575 QUF917575 REB917575 RNX917575 RXT917575 SHP917575 SRL917575 TBH917575 TLD917575 TUZ917575 UEV917575 UOR917575 UYN917575 VIJ917575 VSF917575 WCB917575 WLX917575 WVT917575 L983111 JH983111 TD983111 ACZ983111 AMV983111 AWR983111 BGN983111 BQJ983111 CAF983111 CKB983111 CTX983111 DDT983111 DNP983111 DXL983111 EHH983111 ERD983111 FAZ983111 FKV983111 FUR983111 GEN983111 GOJ983111 GYF983111 HIB983111 HRX983111 IBT983111 ILP983111 IVL983111 JFH983111 JPD983111 JYZ983111 KIV983111 KSR983111 LCN983111 LMJ983111 LWF983111 MGB983111 MPX983111 MZT983111 NJP983111 NTL983111 ODH983111 OND983111 OWZ983111 PGV983111 PQR983111 QAN983111 QKJ983111 QUF983111 REB983111 RNX983111 RXT983111 SHP983111 SRL983111 TBH983111 TLD983111 TUZ983111 UEV983111 UOR983111 UYN983111 VIJ983111 VSF983111 WCB983111 WLX983111 WVT983111 H61 JD61 SZ61 ACV61 AMR61 AWN61 BGJ61 BQF61 CAB61 CJX61 CTT61 DDP61 DNL61 DXH61 EHD61 EQZ61 FAV61 FKR61 FUN61 GEJ61 GOF61 GYB61 HHX61 HRT61 IBP61 ILL61 IVH61 JFD61 JOZ61 JYV61 KIR61 KSN61 LCJ61 LMF61 LWB61 MFX61 MPT61 MZP61 NJL61 NTH61 ODD61 OMZ61 OWV61 PGR61 PQN61 QAJ61 QKF61 QUB61 RDX61 RNT61 RXP61 SHL61 SRH61 TBD61 TKZ61 TUV61 UER61 UON61 UYJ61 VIF61 VSB61 WBX61 WLT61 WVP61 H65597 JD65597 SZ65597 ACV65597 AMR65597 AWN65597 BGJ65597 BQF65597 CAB65597 CJX65597 CTT65597 DDP65597 DNL65597 DXH65597 EHD65597 EQZ65597 FAV65597 FKR65597 FUN65597 GEJ65597 GOF65597 GYB65597 HHX65597 HRT65597 IBP65597 ILL65597 IVH65597 JFD65597 JOZ65597 JYV65597 KIR65597 KSN65597 LCJ65597 LMF65597 LWB65597 MFX65597 MPT65597 MZP65597 NJL65597 NTH65597 ODD65597 OMZ65597 OWV65597 PGR65597 PQN65597 QAJ65597 QKF65597 QUB65597 RDX65597 RNT65597 RXP65597 SHL65597 SRH65597 TBD65597 TKZ65597 TUV65597 UER65597 UON65597 UYJ65597 VIF65597 VSB65597 WBX65597 WLT65597 WVP65597 H131133 JD131133 SZ131133 ACV131133 AMR131133 AWN131133 BGJ131133 BQF131133 CAB131133 CJX131133 CTT131133 DDP131133 DNL131133 DXH131133 EHD131133 EQZ131133 FAV131133 FKR131133 FUN131133 GEJ131133 GOF131133 GYB131133 HHX131133 HRT131133 IBP131133 ILL131133 IVH131133 JFD131133 JOZ131133 JYV131133 KIR131133 KSN131133 LCJ131133 LMF131133 LWB131133 MFX131133 MPT131133 MZP131133 NJL131133 NTH131133 ODD131133 OMZ131133 OWV131133 PGR131133 PQN131133 QAJ131133 QKF131133 QUB131133 RDX131133 RNT131133 RXP131133 SHL131133 SRH131133 TBD131133 TKZ131133 TUV131133 UER131133 UON131133 UYJ131133 VIF131133 VSB131133 WBX131133 WLT131133 WVP131133 H196669 JD196669 SZ196669 ACV196669 AMR196669 AWN196669 BGJ196669 BQF196669 CAB196669 CJX196669 CTT196669 DDP196669 DNL196669 DXH196669 EHD196669 EQZ196669 FAV196669 FKR196669 FUN196669 GEJ196669 GOF196669 GYB196669 HHX196669 HRT196669 IBP196669 ILL196669 IVH196669 JFD196669 JOZ196669 JYV196669 KIR196669 KSN196669 LCJ196669 LMF196669 LWB196669 MFX196669 MPT196669 MZP196669 NJL196669 NTH196669 ODD196669 OMZ196669 OWV196669 PGR196669 PQN196669 QAJ196669 QKF196669 QUB196669 RDX196669 RNT196669 RXP196669 SHL196669 SRH196669 TBD196669 TKZ196669 TUV196669 UER196669 UON196669 UYJ196669 VIF196669 VSB196669 WBX196669 WLT196669 WVP196669 H262205 JD262205 SZ262205 ACV262205 AMR262205 AWN262205 BGJ262205 BQF262205 CAB262205 CJX262205 CTT262205 DDP262205 DNL262205 DXH262205 EHD262205 EQZ262205 FAV262205 FKR262205 FUN262205 GEJ262205 GOF262205 GYB262205 HHX262205 HRT262205 IBP262205 ILL262205 IVH262205 JFD262205 JOZ262205 JYV262205 KIR262205 KSN262205 LCJ262205 LMF262205 LWB262205 MFX262205 MPT262205 MZP262205 NJL262205 NTH262205 ODD262205 OMZ262205 OWV262205 PGR262205 PQN262205 QAJ262205 QKF262205 QUB262205 RDX262205 RNT262205 RXP262205 SHL262205 SRH262205 TBD262205 TKZ262205 TUV262205 UER262205 UON262205 UYJ262205 VIF262205 VSB262205 WBX262205 WLT262205 WVP262205 H327741 JD327741 SZ327741 ACV327741 AMR327741 AWN327741 BGJ327741 BQF327741 CAB327741 CJX327741 CTT327741 DDP327741 DNL327741 DXH327741 EHD327741 EQZ327741 FAV327741 FKR327741 FUN327741 GEJ327741 GOF327741 GYB327741 HHX327741 HRT327741 IBP327741 ILL327741 IVH327741 JFD327741 JOZ327741 JYV327741 KIR327741 KSN327741 LCJ327741 LMF327741 LWB327741 MFX327741 MPT327741 MZP327741 NJL327741 NTH327741 ODD327741 OMZ327741 OWV327741 PGR327741 PQN327741 QAJ327741 QKF327741 QUB327741 RDX327741 RNT327741 RXP327741 SHL327741 SRH327741 TBD327741 TKZ327741 TUV327741 UER327741 UON327741 UYJ327741 VIF327741 VSB327741 WBX327741 WLT327741 WVP327741 H393277 JD393277 SZ393277 ACV393277 AMR393277 AWN393277 BGJ393277 BQF393277 CAB393277 CJX393277 CTT393277 DDP393277 DNL393277 DXH393277 EHD393277 EQZ393277 FAV393277 FKR393277 FUN393277 GEJ393277 GOF393277 GYB393277 HHX393277 HRT393277 IBP393277 ILL393277 IVH393277 JFD393277 JOZ393277 JYV393277 KIR393277 KSN393277 LCJ393277 LMF393277 LWB393277 MFX393277 MPT393277 MZP393277 NJL393277 NTH393277 ODD393277 OMZ393277 OWV393277 PGR393277 PQN393277 QAJ393277 QKF393277 QUB393277 RDX393277 RNT393277 RXP393277 SHL393277 SRH393277 TBD393277 TKZ393277 TUV393277 UER393277 UON393277 UYJ393277 VIF393277 VSB393277 WBX393277 WLT393277 WVP393277 H458813 JD458813 SZ458813 ACV458813 AMR458813 AWN458813 BGJ458813 BQF458813 CAB458813 CJX458813 CTT458813 DDP458813 DNL458813 DXH458813 EHD458813 EQZ458813 FAV458813 FKR458813 FUN458813 GEJ458813 GOF458813 GYB458813 HHX458813 HRT458813 IBP458813 ILL458813 IVH458813 JFD458813 JOZ458813 JYV458813 KIR458813 KSN458813 LCJ458813 LMF458813 LWB458813 MFX458813 MPT458813 MZP458813 NJL458813 NTH458813 ODD458813 OMZ458813 OWV458813 PGR458813 PQN458813 QAJ458813 QKF458813 QUB458813 RDX458813 RNT458813 RXP458813 SHL458813 SRH458813 TBD458813 TKZ458813 TUV458813 UER458813 UON458813 UYJ458813 VIF458813 VSB458813 WBX458813 WLT458813 WVP458813 H524349 JD524349 SZ524349 ACV524349 AMR524349 AWN524349 BGJ524349 BQF524349 CAB524349 CJX524349 CTT524349 DDP524349 DNL524349 DXH524349 EHD524349 EQZ524349 FAV524349 FKR524349 FUN524349 GEJ524349 GOF524349 GYB524349 HHX524349 HRT524349 IBP524349 ILL524349 IVH524349 JFD524349 JOZ524349 JYV524349 KIR524349 KSN524349 LCJ524349 LMF524349 LWB524349 MFX524349 MPT524349 MZP524349 NJL524349 NTH524349 ODD524349 OMZ524349 OWV524349 PGR524349 PQN524349 QAJ524349 QKF524349 QUB524349 RDX524349 RNT524349 RXP524349 SHL524349 SRH524349 TBD524349 TKZ524349 TUV524349 UER524349 UON524349 UYJ524349 VIF524349 VSB524349 WBX524349 WLT524349 WVP524349 H589885 JD589885 SZ589885 ACV589885 AMR589885 AWN589885 BGJ589885 BQF589885 CAB589885 CJX589885 CTT589885 DDP589885 DNL589885 DXH589885 EHD589885 EQZ589885 FAV589885 FKR589885 FUN589885 GEJ589885 GOF589885 GYB589885 HHX589885 HRT589885 IBP589885 ILL589885 IVH589885 JFD589885 JOZ589885 JYV589885 KIR589885 KSN589885 LCJ589885 LMF589885 LWB589885 MFX589885 MPT589885 MZP589885 NJL589885 NTH589885 ODD589885 OMZ589885 OWV589885 PGR589885 PQN589885 QAJ589885 QKF589885 QUB589885 RDX589885 RNT589885 RXP589885 SHL589885 SRH589885 TBD589885 TKZ589885 TUV589885 UER589885 UON589885 UYJ589885 VIF589885 VSB589885 WBX589885 WLT589885 WVP589885 H655421 JD655421 SZ655421 ACV655421 AMR655421 AWN655421 BGJ655421 BQF655421 CAB655421 CJX655421 CTT655421 DDP655421 DNL655421 DXH655421 EHD655421 EQZ655421 FAV655421 FKR655421 FUN655421 GEJ655421 GOF655421 GYB655421 HHX655421 HRT655421 IBP655421 ILL655421 IVH655421 JFD655421 JOZ655421 JYV655421 KIR655421 KSN655421 LCJ655421 LMF655421 LWB655421 MFX655421 MPT655421 MZP655421 NJL655421 NTH655421 ODD655421 OMZ655421 OWV655421 PGR655421 PQN655421 QAJ655421 QKF655421 QUB655421 RDX655421 RNT655421 RXP655421 SHL655421 SRH655421 TBD655421 TKZ655421 TUV655421 UER655421 UON655421 UYJ655421 VIF655421 VSB655421 WBX655421 WLT655421 WVP655421 H720957 JD720957 SZ720957 ACV720957 AMR720957 AWN720957 BGJ720957 BQF720957 CAB720957 CJX720957 CTT720957 DDP720957 DNL720957 DXH720957 EHD720957 EQZ720957 FAV720957 FKR720957 FUN720957 GEJ720957 GOF720957 GYB720957 HHX720957 HRT720957 IBP720957 ILL720957 IVH720957 JFD720957 JOZ720957 JYV720957 KIR720957 KSN720957 LCJ720957 LMF720957 LWB720957 MFX720957 MPT720957 MZP720957 NJL720957 NTH720957 ODD720957 OMZ720957 OWV720957 PGR720957 PQN720957 QAJ720957 QKF720957 QUB720957 RDX720957 RNT720957 RXP720957 SHL720957 SRH720957 TBD720957 TKZ720957 TUV720957 UER720957 UON720957 UYJ720957 VIF720957 VSB720957 WBX720957 WLT720957 WVP720957 H786493 JD786493 SZ786493 ACV786493 AMR786493 AWN786493 BGJ786493 BQF786493 CAB786493 CJX786493 CTT786493 DDP786493 DNL786493 DXH786493 EHD786493 EQZ786493 FAV786493 FKR786493 FUN786493 GEJ786493 GOF786493 GYB786493 HHX786493 HRT786493 IBP786493 ILL786493 IVH786493 JFD786493 JOZ786493 JYV786493 KIR786493 KSN786493 LCJ786493 LMF786493 LWB786493 MFX786493 MPT786493 MZP786493 NJL786493 NTH786493 ODD786493 OMZ786493 OWV786493 PGR786493 PQN786493 QAJ786493 QKF786493 QUB786493 RDX786493 RNT786493 RXP786493 SHL786493 SRH786493 TBD786493 TKZ786493 TUV786493 UER786493 UON786493 UYJ786493 VIF786493 VSB786493 WBX786493 WLT786493 WVP786493 H852029 JD852029 SZ852029 ACV852029 AMR852029 AWN852029 BGJ852029 BQF852029 CAB852029 CJX852029 CTT852029 DDP852029 DNL852029 DXH852029 EHD852029 EQZ852029 FAV852029 FKR852029 FUN852029 GEJ852029 GOF852029 GYB852029 HHX852029 HRT852029 IBP852029 ILL852029 IVH852029 JFD852029 JOZ852029 JYV852029 KIR852029 KSN852029 LCJ852029 LMF852029 LWB852029 MFX852029 MPT852029 MZP852029 NJL852029 NTH852029 ODD852029 OMZ852029 OWV852029 PGR852029 PQN852029 QAJ852029 QKF852029 QUB852029 RDX852029 RNT852029 RXP852029 SHL852029 SRH852029 TBD852029 TKZ852029 TUV852029 UER852029 UON852029 UYJ852029 VIF852029 VSB852029 WBX852029 WLT852029 WVP852029 H917565 JD917565 SZ917565 ACV917565 AMR917565 AWN917565 BGJ917565 BQF917565 CAB917565 CJX917565 CTT917565 DDP917565 DNL917565 DXH917565 EHD917565 EQZ917565 FAV917565 FKR917565 FUN917565 GEJ917565 GOF917565 GYB917565 HHX917565 HRT917565 IBP917565 ILL917565 IVH917565 JFD917565 JOZ917565 JYV917565 KIR917565 KSN917565 LCJ917565 LMF917565 LWB917565 MFX917565 MPT917565 MZP917565 NJL917565 NTH917565 ODD917565 OMZ917565 OWV917565 PGR917565 PQN917565 QAJ917565 QKF917565 QUB917565 RDX917565 RNT917565 RXP917565 SHL917565 SRH917565 TBD917565 TKZ917565 TUV917565 UER917565 UON917565 UYJ917565 VIF917565 VSB917565 WBX917565 WLT917565 WVP917565 H983101 JD983101 SZ983101 ACV983101 AMR983101 AWN983101 BGJ983101 BQF983101 CAB983101 CJX983101 CTT983101 DDP983101 DNL983101 DXH983101 EHD983101 EQZ983101 FAV983101 FKR983101 FUN983101 GEJ983101 GOF983101 GYB983101 HHX983101 HRT983101 IBP983101 ILL983101 IVH983101 JFD983101 JOZ983101 JYV983101 KIR983101 KSN983101 LCJ983101 LMF983101 LWB983101 MFX983101 MPT983101 MZP983101 NJL983101 NTH983101 ODD983101 OMZ983101 OWV983101 PGR983101 PQN983101 QAJ983101 QKF983101 QUB983101 RDX983101 RNT983101 RXP983101 SHL983101 SRH983101 TBD983101 TKZ983101 TUV983101 UER983101 UON983101 UYJ983101 VIF983101 VSB983101 WBX983101 WLT983101 WVP983101 L61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L65597 JH65597 TD65597 ACZ65597 AMV65597 AWR65597 BGN65597 BQJ65597 CAF65597 CKB65597 CTX65597 DDT65597 DNP65597 DXL65597 EHH65597 ERD65597 FAZ65597 FKV65597 FUR65597 GEN65597 GOJ65597 GYF65597 HIB65597 HRX65597 IBT65597 ILP65597 IVL65597 JFH65597 JPD65597 JYZ65597 KIV65597 KSR65597 LCN65597 LMJ65597 LWF65597 MGB65597 MPX65597 MZT65597 NJP65597 NTL65597 ODH65597 OND65597 OWZ65597 PGV65597 PQR65597 QAN65597 QKJ65597 QUF65597 REB65597 RNX65597 RXT65597 SHP65597 SRL65597 TBH65597 TLD65597 TUZ65597 UEV65597 UOR65597 UYN65597 VIJ65597 VSF65597 WCB65597 WLX65597 WVT65597 L131133 JH131133 TD131133 ACZ131133 AMV131133 AWR131133 BGN131133 BQJ131133 CAF131133 CKB131133 CTX131133 DDT131133 DNP131133 DXL131133 EHH131133 ERD131133 FAZ131133 FKV131133 FUR131133 GEN131133 GOJ131133 GYF131133 HIB131133 HRX131133 IBT131133 ILP131133 IVL131133 JFH131133 JPD131133 JYZ131133 KIV131133 KSR131133 LCN131133 LMJ131133 LWF131133 MGB131133 MPX131133 MZT131133 NJP131133 NTL131133 ODH131133 OND131133 OWZ131133 PGV131133 PQR131133 QAN131133 QKJ131133 QUF131133 REB131133 RNX131133 RXT131133 SHP131133 SRL131133 TBH131133 TLD131133 TUZ131133 UEV131133 UOR131133 UYN131133 VIJ131133 VSF131133 WCB131133 WLX131133 WVT131133 L196669 JH196669 TD196669 ACZ196669 AMV196669 AWR196669 BGN196669 BQJ196669 CAF196669 CKB196669 CTX196669 DDT196669 DNP196669 DXL196669 EHH196669 ERD196669 FAZ196669 FKV196669 FUR196669 GEN196669 GOJ196669 GYF196669 HIB196669 HRX196669 IBT196669 ILP196669 IVL196669 JFH196669 JPD196669 JYZ196669 KIV196669 KSR196669 LCN196669 LMJ196669 LWF196669 MGB196669 MPX196669 MZT196669 NJP196669 NTL196669 ODH196669 OND196669 OWZ196669 PGV196669 PQR196669 QAN196669 QKJ196669 QUF196669 REB196669 RNX196669 RXT196669 SHP196669 SRL196669 TBH196669 TLD196669 TUZ196669 UEV196669 UOR196669 UYN196669 VIJ196669 VSF196669 WCB196669 WLX196669 WVT196669 L262205 JH262205 TD262205 ACZ262205 AMV262205 AWR262205 BGN262205 BQJ262205 CAF262205 CKB262205 CTX262205 DDT262205 DNP262205 DXL262205 EHH262205 ERD262205 FAZ262205 FKV262205 FUR262205 GEN262205 GOJ262205 GYF262205 HIB262205 HRX262205 IBT262205 ILP262205 IVL262205 JFH262205 JPD262205 JYZ262205 KIV262205 KSR262205 LCN262205 LMJ262205 LWF262205 MGB262205 MPX262205 MZT262205 NJP262205 NTL262205 ODH262205 OND262205 OWZ262205 PGV262205 PQR262205 QAN262205 QKJ262205 QUF262205 REB262205 RNX262205 RXT262205 SHP262205 SRL262205 TBH262205 TLD262205 TUZ262205 UEV262205 UOR262205 UYN262205 VIJ262205 VSF262205 WCB262205 WLX262205 WVT262205 L327741 JH327741 TD327741 ACZ327741 AMV327741 AWR327741 BGN327741 BQJ327741 CAF327741 CKB327741 CTX327741 DDT327741 DNP327741 DXL327741 EHH327741 ERD327741 FAZ327741 FKV327741 FUR327741 GEN327741 GOJ327741 GYF327741 HIB327741 HRX327741 IBT327741 ILP327741 IVL327741 JFH327741 JPD327741 JYZ327741 KIV327741 KSR327741 LCN327741 LMJ327741 LWF327741 MGB327741 MPX327741 MZT327741 NJP327741 NTL327741 ODH327741 OND327741 OWZ327741 PGV327741 PQR327741 QAN327741 QKJ327741 QUF327741 REB327741 RNX327741 RXT327741 SHP327741 SRL327741 TBH327741 TLD327741 TUZ327741 UEV327741 UOR327741 UYN327741 VIJ327741 VSF327741 WCB327741 WLX327741 WVT327741 L393277 JH393277 TD393277 ACZ393277 AMV393277 AWR393277 BGN393277 BQJ393277 CAF393277 CKB393277 CTX393277 DDT393277 DNP393277 DXL393277 EHH393277 ERD393277 FAZ393277 FKV393277 FUR393277 GEN393277 GOJ393277 GYF393277 HIB393277 HRX393277 IBT393277 ILP393277 IVL393277 JFH393277 JPD393277 JYZ393277 KIV393277 KSR393277 LCN393277 LMJ393277 LWF393277 MGB393277 MPX393277 MZT393277 NJP393277 NTL393277 ODH393277 OND393277 OWZ393277 PGV393277 PQR393277 QAN393277 QKJ393277 QUF393277 REB393277 RNX393277 RXT393277 SHP393277 SRL393277 TBH393277 TLD393277 TUZ393277 UEV393277 UOR393277 UYN393277 VIJ393277 VSF393277 WCB393277 WLX393277 WVT393277 L458813 JH458813 TD458813 ACZ458813 AMV458813 AWR458813 BGN458813 BQJ458813 CAF458813 CKB458813 CTX458813 DDT458813 DNP458813 DXL458813 EHH458813 ERD458813 FAZ458813 FKV458813 FUR458813 GEN458813 GOJ458813 GYF458813 HIB458813 HRX458813 IBT458813 ILP458813 IVL458813 JFH458813 JPD458813 JYZ458813 KIV458813 KSR458813 LCN458813 LMJ458813 LWF458813 MGB458813 MPX458813 MZT458813 NJP458813 NTL458813 ODH458813 OND458813 OWZ458813 PGV458813 PQR458813 QAN458813 QKJ458813 QUF458813 REB458813 RNX458813 RXT458813 SHP458813 SRL458813 TBH458813 TLD458813 TUZ458813 UEV458813 UOR458813 UYN458813 VIJ458813 VSF458813 WCB458813 WLX458813 WVT458813 L524349 JH524349 TD524349 ACZ524349 AMV524349 AWR524349 BGN524349 BQJ524349 CAF524349 CKB524349 CTX524349 DDT524349 DNP524349 DXL524349 EHH524349 ERD524349 FAZ524349 FKV524349 FUR524349 GEN524349 GOJ524349 GYF524349 HIB524349 HRX524349 IBT524349 ILP524349 IVL524349 JFH524349 JPD524349 JYZ524349 KIV524349 KSR524349 LCN524349 LMJ524349 LWF524349 MGB524349 MPX524349 MZT524349 NJP524349 NTL524349 ODH524349 OND524349 OWZ524349 PGV524349 PQR524349 QAN524349 QKJ524349 QUF524349 REB524349 RNX524349 RXT524349 SHP524349 SRL524349 TBH524349 TLD524349 TUZ524349 UEV524349 UOR524349 UYN524349 VIJ524349 VSF524349 WCB524349 WLX524349 WVT524349 L589885 JH589885 TD589885 ACZ589885 AMV589885 AWR589885 BGN589885 BQJ589885 CAF589885 CKB589885 CTX589885 DDT589885 DNP589885 DXL589885 EHH589885 ERD589885 FAZ589885 FKV589885 FUR589885 GEN589885 GOJ589885 GYF589885 HIB589885 HRX589885 IBT589885 ILP589885 IVL589885 JFH589885 JPD589885 JYZ589885 KIV589885 KSR589885 LCN589885 LMJ589885 LWF589885 MGB589885 MPX589885 MZT589885 NJP589885 NTL589885 ODH589885 OND589885 OWZ589885 PGV589885 PQR589885 QAN589885 QKJ589885 QUF589885 REB589885 RNX589885 RXT589885 SHP589885 SRL589885 TBH589885 TLD589885 TUZ589885 UEV589885 UOR589885 UYN589885 VIJ589885 VSF589885 WCB589885 WLX589885 WVT589885 L655421 JH655421 TD655421 ACZ655421 AMV655421 AWR655421 BGN655421 BQJ655421 CAF655421 CKB655421 CTX655421 DDT655421 DNP655421 DXL655421 EHH655421 ERD655421 FAZ655421 FKV655421 FUR655421 GEN655421 GOJ655421 GYF655421 HIB655421 HRX655421 IBT655421 ILP655421 IVL655421 JFH655421 JPD655421 JYZ655421 KIV655421 KSR655421 LCN655421 LMJ655421 LWF655421 MGB655421 MPX655421 MZT655421 NJP655421 NTL655421 ODH655421 OND655421 OWZ655421 PGV655421 PQR655421 QAN655421 QKJ655421 QUF655421 REB655421 RNX655421 RXT655421 SHP655421 SRL655421 TBH655421 TLD655421 TUZ655421 UEV655421 UOR655421 UYN655421 VIJ655421 VSF655421 WCB655421 WLX655421 WVT655421 L720957 JH720957 TD720957 ACZ720957 AMV720957 AWR720957 BGN720957 BQJ720957 CAF720957 CKB720957 CTX720957 DDT720957 DNP720957 DXL720957 EHH720957 ERD720957 FAZ720957 FKV720957 FUR720957 GEN720957 GOJ720957 GYF720957 HIB720957 HRX720957 IBT720957 ILP720957 IVL720957 JFH720957 JPD720957 JYZ720957 KIV720957 KSR720957 LCN720957 LMJ720957 LWF720957 MGB720957 MPX720957 MZT720957 NJP720957 NTL720957 ODH720957 OND720957 OWZ720957 PGV720957 PQR720957 QAN720957 QKJ720957 QUF720957 REB720957 RNX720957 RXT720957 SHP720957 SRL720957 TBH720957 TLD720957 TUZ720957 UEV720957 UOR720957 UYN720957 VIJ720957 VSF720957 WCB720957 WLX720957 WVT720957 L786493 JH786493 TD786493 ACZ786493 AMV786493 AWR786493 BGN786493 BQJ786493 CAF786493 CKB786493 CTX786493 DDT786493 DNP786493 DXL786493 EHH786493 ERD786493 FAZ786493 FKV786493 FUR786493 GEN786493 GOJ786493 GYF786493 HIB786493 HRX786493 IBT786493 ILP786493 IVL786493 JFH786493 JPD786493 JYZ786493 KIV786493 KSR786493 LCN786493 LMJ786493 LWF786493 MGB786493 MPX786493 MZT786493 NJP786493 NTL786493 ODH786493 OND786493 OWZ786493 PGV786493 PQR786493 QAN786493 QKJ786493 QUF786493 REB786493 RNX786493 RXT786493 SHP786493 SRL786493 TBH786493 TLD786493 TUZ786493 UEV786493 UOR786493 UYN786493 VIJ786493 VSF786493 WCB786493 WLX786493 WVT786493 L852029 JH852029 TD852029 ACZ852029 AMV852029 AWR852029 BGN852029 BQJ852029 CAF852029 CKB852029 CTX852029 DDT852029 DNP852029 DXL852029 EHH852029 ERD852029 FAZ852029 FKV852029 FUR852029 GEN852029 GOJ852029 GYF852029 HIB852029 HRX852029 IBT852029 ILP852029 IVL852029 JFH852029 JPD852029 JYZ852029 KIV852029 KSR852029 LCN852029 LMJ852029 LWF852029 MGB852029 MPX852029 MZT852029 NJP852029 NTL852029 ODH852029 OND852029 OWZ852029 PGV852029 PQR852029 QAN852029 QKJ852029 QUF852029 REB852029 RNX852029 RXT852029 SHP852029 SRL852029 TBH852029 TLD852029 TUZ852029 UEV852029 UOR852029 UYN852029 VIJ852029 VSF852029 WCB852029 WLX852029 WVT852029 L917565 JH917565 TD917565 ACZ917565 AMV917565 AWR917565 BGN917565 BQJ917565 CAF917565 CKB917565 CTX917565 DDT917565 DNP917565 DXL917565 EHH917565 ERD917565 FAZ917565 FKV917565 FUR917565 GEN917565 GOJ917565 GYF917565 HIB917565 HRX917565 IBT917565 ILP917565 IVL917565 JFH917565 JPD917565 JYZ917565 KIV917565 KSR917565 LCN917565 LMJ917565 LWF917565 MGB917565 MPX917565 MZT917565 NJP917565 NTL917565 ODH917565 OND917565 OWZ917565 PGV917565 PQR917565 QAN917565 QKJ917565 QUF917565 REB917565 RNX917565 RXT917565 SHP917565 SRL917565 TBH917565 TLD917565 TUZ917565 UEV917565 UOR917565 UYN917565 VIJ917565 VSF917565 WCB917565 WLX917565 WVT917565 L983101 JH983101 TD983101 ACZ983101 AMV983101 AWR983101 BGN983101 BQJ983101 CAF983101 CKB983101 CTX983101 DDT983101 DNP983101 DXL983101 EHH983101 ERD983101 FAZ983101 FKV983101 FUR983101 GEN983101 GOJ983101 GYF983101 HIB983101 HRX983101 IBT983101 ILP983101 IVL983101 JFH983101 JPD983101 JYZ983101 KIV983101 KSR983101 LCN983101 LMJ983101 LWF983101 MGB983101 MPX983101 MZT983101 NJP983101 NTL983101 ODH983101 OND983101 OWZ983101 PGV983101 PQR983101 QAN983101 QKJ983101 QUF983101 REB983101 RNX983101 RXT983101 SHP983101 SRL983101 TBH983101 TLD983101 TUZ983101 UEV983101 UOR983101 UYN983101 VIJ983101 VSF983101 WCB983101 WLX983101 WVT983101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xm:sqref>
        </x14:dataValidation>
        <x14:dataValidation imeMode="off" allowBlank="1" showInputMessage="1" showErrorMessage="1" promptTitle="記録入力" prompt="選手の最高記録を半角数字で入力してください。_x000a_例) 12.34">
          <xm: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Q79 JM79 TI79 ADE79 ANA79 AWW79 BGS79 BQO79 CAK79 CKG79 CUC79 DDY79 DNU79 DXQ79 EHM79 ERI79 FBE79 FLA79 FUW79 GES79 GOO79 GYK79 HIG79 HSC79 IBY79 ILU79 IVQ79 JFM79 JPI79 JZE79 KJA79 KSW79 LCS79 LMO79 LWK79 MGG79 MQC79 MZY79 NJU79 NTQ79 ODM79 ONI79 OXE79 PHA79 PQW79 QAS79 QKO79 QUK79 REG79 ROC79 RXY79 SHU79 SRQ79 TBM79 TLI79 TVE79 UFA79 UOW79 UYS79 VIO79 VSK79 WCG79 WMC79 WVY79 Q65615 JM65615 TI65615 ADE65615 ANA65615 AWW65615 BGS65615 BQO65615 CAK65615 CKG65615 CUC65615 DDY65615 DNU65615 DXQ65615 EHM65615 ERI65615 FBE65615 FLA65615 FUW65615 GES65615 GOO65615 GYK65615 HIG65615 HSC65615 IBY65615 ILU65615 IVQ65615 JFM65615 JPI65615 JZE65615 KJA65615 KSW65615 LCS65615 LMO65615 LWK65615 MGG65615 MQC65615 MZY65615 NJU65615 NTQ65615 ODM65615 ONI65615 OXE65615 PHA65615 PQW65615 QAS65615 QKO65615 QUK65615 REG65615 ROC65615 RXY65615 SHU65615 SRQ65615 TBM65615 TLI65615 TVE65615 UFA65615 UOW65615 UYS65615 VIO65615 VSK65615 WCG65615 WMC65615 WVY65615 Q131151 JM131151 TI131151 ADE131151 ANA131151 AWW131151 BGS131151 BQO131151 CAK131151 CKG131151 CUC131151 DDY131151 DNU131151 DXQ131151 EHM131151 ERI131151 FBE131151 FLA131151 FUW131151 GES131151 GOO131151 GYK131151 HIG131151 HSC131151 IBY131151 ILU131151 IVQ131151 JFM131151 JPI131151 JZE131151 KJA131151 KSW131151 LCS131151 LMO131151 LWK131151 MGG131151 MQC131151 MZY131151 NJU131151 NTQ131151 ODM131151 ONI131151 OXE131151 PHA131151 PQW131151 QAS131151 QKO131151 QUK131151 REG131151 ROC131151 RXY131151 SHU131151 SRQ131151 TBM131151 TLI131151 TVE131151 UFA131151 UOW131151 UYS131151 VIO131151 VSK131151 WCG131151 WMC131151 WVY131151 Q196687 JM196687 TI196687 ADE196687 ANA196687 AWW196687 BGS196687 BQO196687 CAK196687 CKG196687 CUC196687 DDY196687 DNU196687 DXQ196687 EHM196687 ERI196687 FBE196687 FLA196687 FUW196687 GES196687 GOO196687 GYK196687 HIG196687 HSC196687 IBY196687 ILU196687 IVQ196687 JFM196687 JPI196687 JZE196687 KJA196687 KSW196687 LCS196687 LMO196687 LWK196687 MGG196687 MQC196687 MZY196687 NJU196687 NTQ196687 ODM196687 ONI196687 OXE196687 PHA196687 PQW196687 QAS196687 QKO196687 QUK196687 REG196687 ROC196687 RXY196687 SHU196687 SRQ196687 TBM196687 TLI196687 TVE196687 UFA196687 UOW196687 UYS196687 VIO196687 VSK196687 WCG196687 WMC196687 WVY196687 Q262223 JM262223 TI262223 ADE262223 ANA262223 AWW262223 BGS262223 BQO262223 CAK262223 CKG262223 CUC262223 DDY262223 DNU262223 DXQ262223 EHM262223 ERI262223 FBE262223 FLA262223 FUW262223 GES262223 GOO262223 GYK262223 HIG262223 HSC262223 IBY262223 ILU262223 IVQ262223 JFM262223 JPI262223 JZE262223 KJA262223 KSW262223 LCS262223 LMO262223 LWK262223 MGG262223 MQC262223 MZY262223 NJU262223 NTQ262223 ODM262223 ONI262223 OXE262223 PHA262223 PQW262223 QAS262223 QKO262223 QUK262223 REG262223 ROC262223 RXY262223 SHU262223 SRQ262223 TBM262223 TLI262223 TVE262223 UFA262223 UOW262223 UYS262223 VIO262223 VSK262223 WCG262223 WMC262223 WVY262223 Q327759 JM327759 TI327759 ADE327759 ANA327759 AWW327759 BGS327759 BQO327759 CAK327759 CKG327759 CUC327759 DDY327759 DNU327759 DXQ327759 EHM327759 ERI327759 FBE327759 FLA327759 FUW327759 GES327759 GOO327759 GYK327759 HIG327759 HSC327759 IBY327759 ILU327759 IVQ327759 JFM327759 JPI327759 JZE327759 KJA327759 KSW327759 LCS327759 LMO327759 LWK327759 MGG327759 MQC327759 MZY327759 NJU327759 NTQ327759 ODM327759 ONI327759 OXE327759 PHA327759 PQW327759 QAS327759 QKO327759 QUK327759 REG327759 ROC327759 RXY327759 SHU327759 SRQ327759 TBM327759 TLI327759 TVE327759 UFA327759 UOW327759 UYS327759 VIO327759 VSK327759 WCG327759 WMC327759 WVY327759 Q393295 JM393295 TI393295 ADE393295 ANA393295 AWW393295 BGS393295 BQO393295 CAK393295 CKG393295 CUC393295 DDY393295 DNU393295 DXQ393295 EHM393295 ERI393295 FBE393295 FLA393295 FUW393295 GES393295 GOO393295 GYK393295 HIG393295 HSC393295 IBY393295 ILU393295 IVQ393295 JFM393295 JPI393295 JZE393295 KJA393295 KSW393295 LCS393295 LMO393295 LWK393295 MGG393295 MQC393295 MZY393295 NJU393295 NTQ393295 ODM393295 ONI393295 OXE393295 PHA393295 PQW393295 QAS393295 QKO393295 QUK393295 REG393295 ROC393295 RXY393295 SHU393295 SRQ393295 TBM393295 TLI393295 TVE393295 UFA393295 UOW393295 UYS393295 VIO393295 VSK393295 WCG393295 WMC393295 WVY393295 Q458831 JM458831 TI458831 ADE458831 ANA458831 AWW458831 BGS458831 BQO458831 CAK458831 CKG458831 CUC458831 DDY458831 DNU458831 DXQ458831 EHM458831 ERI458831 FBE458831 FLA458831 FUW458831 GES458831 GOO458831 GYK458831 HIG458831 HSC458831 IBY458831 ILU458831 IVQ458831 JFM458831 JPI458831 JZE458831 KJA458831 KSW458831 LCS458831 LMO458831 LWK458831 MGG458831 MQC458831 MZY458831 NJU458831 NTQ458831 ODM458831 ONI458831 OXE458831 PHA458831 PQW458831 QAS458831 QKO458831 QUK458831 REG458831 ROC458831 RXY458831 SHU458831 SRQ458831 TBM458831 TLI458831 TVE458831 UFA458831 UOW458831 UYS458831 VIO458831 VSK458831 WCG458831 WMC458831 WVY458831 Q524367 JM524367 TI524367 ADE524367 ANA524367 AWW524367 BGS524367 BQO524367 CAK524367 CKG524367 CUC524367 DDY524367 DNU524367 DXQ524367 EHM524367 ERI524367 FBE524367 FLA524367 FUW524367 GES524367 GOO524367 GYK524367 HIG524367 HSC524367 IBY524367 ILU524367 IVQ524367 JFM524367 JPI524367 JZE524367 KJA524367 KSW524367 LCS524367 LMO524367 LWK524367 MGG524367 MQC524367 MZY524367 NJU524367 NTQ524367 ODM524367 ONI524367 OXE524367 PHA524367 PQW524367 QAS524367 QKO524367 QUK524367 REG524367 ROC524367 RXY524367 SHU524367 SRQ524367 TBM524367 TLI524367 TVE524367 UFA524367 UOW524367 UYS524367 VIO524367 VSK524367 WCG524367 WMC524367 WVY524367 Q589903 JM589903 TI589903 ADE589903 ANA589903 AWW589903 BGS589903 BQO589903 CAK589903 CKG589903 CUC589903 DDY589903 DNU589903 DXQ589903 EHM589903 ERI589903 FBE589903 FLA589903 FUW589903 GES589903 GOO589903 GYK589903 HIG589903 HSC589903 IBY589903 ILU589903 IVQ589903 JFM589903 JPI589903 JZE589903 KJA589903 KSW589903 LCS589903 LMO589903 LWK589903 MGG589903 MQC589903 MZY589903 NJU589903 NTQ589903 ODM589903 ONI589903 OXE589903 PHA589903 PQW589903 QAS589903 QKO589903 QUK589903 REG589903 ROC589903 RXY589903 SHU589903 SRQ589903 TBM589903 TLI589903 TVE589903 UFA589903 UOW589903 UYS589903 VIO589903 VSK589903 WCG589903 WMC589903 WVY589903 Q655439 JM655439 TI655439 ADE655439 ANA655439 AWW655439 BGS655439 BQO655439 CAK655439 CKG655439 CUC655439 DDY655439 DNU655439 DXQ655439 EHM655439 ERI655439 FBE655439 FLA655439 FUW655439 GES655439 GOO655439 GYK655439 HIG655439 HSC655439 IBY655439 ILU655439 IVQ655439 JFM655439 JPI655439 JZE655439 KJA655439 KSW655439 LCS655439 LMO655439 LWK655439 MGG655439 MQC655439 MZY655439 NJU655439 NTQ655439 ODM655439 ONI655439 OXE655439 PHA655439 PQW655439 QAS655439 QKO655439 QUK655439 REG655439 ROC655439 RXY655439 SHU655439 SRQ655439 TBM655439 TLI655439 TVE655439 UFA655439 UOW655439 UYS655439 VIO655439 VSK655439 WCG655439 WMC655439 WVY655439 Q720975 JM720975 TI720975 ADE720975 ANA720975 AWW720975 BGS720975 BQO720975 CAK720975 CKG720975 CUC720975 DDY720975 DNU720975 DXQ720975 EHM720975 ERI720975 FBE720975 FLA720975 FUW720975 GES720975 GOO720975 GYK720975 HIG720975 HSC720975 IBY720975 ILU720975 IVQ720975 JFM720975 JPI720975 JZE720975 KJA720975 KSW720975 LCS720975 LMO720975 LWK720975 MGG720975 MQC720975 MZY720975 NJU720975 NTQ720975 ODM720975 ONI720975 OXE720975 PHA720975 PQW720975 QAS720975 QKO720975 QUK720975 REG720975 ROC720975 RXY720975 SHU720975 SRQ720975 TBM720975 TLI720975 TVE720975 UFA720975 UOW720975 UYS720975 VIO720975 VSK720975 WCG720975 WMC720975 WVY720975 Q786511 JM786511 TI786511 ADE786511 ANA786511 AWW786511 BGS786511 BQO786511 CAK786511 CKG786511 CUC786511 DDY786511 DNU786511 DXQ786511 EHM786511 ERI786511 FBE786511 FLA786511 FUW786511 GES786511 GOO786511 GYK786511 HIG786511 HSC786511 IBY786511 ILU786511 IVQ786511 JFM786511 JPI786511 JZE786511 KJA786511 KSW786511 LCS786511 LMO786511 LWK786511 MGG786511 MQC786511 MZY786511 NJU786511 NTQ786511 ODM786511 ONI786511 OXE786511 PHA786511 PQW786511 QAS786511 QKO786511 QUK786511 REG786511 ROC786511 RXY786511 SHU786511 SRQ786511 TBM786511 TLI786511 TVE786511 UFA786511 UOW786511 UYS786511 VIO786511 VSK786511 WCG786511 WMC786511 WVY786511 Q852047 JM852047 TI852047 ADE852047 ANA852047 AWW852047 BGS852047 BQO852047 CAK852047 CKG852047 CUC852047 DDY852047 DNU852047 DXQ852047 EHM852047 ERI852047 FBE852047 FLA852047 FUW852047 GES852047 GOO852047 GYK852047 HIG852047 HSC852047 IBY852047 ILU852047 IVQ852047 JFM852047 JPI852047 JZE852047 KJA852047 KSW852047 LCS852047 LMO852047 LWK852047 MGG852047 MQC852047 MZY852047 NJU852047 NTQ852047 ODM852047 ONI852047 OXE852047 PHA852047 PQW852047 QAS852047 QKO852047 QUK852047 REG852047 ROC852047 RXY852047 SHU852047 SRQ852047 TBM852047 TLI852047 TVE852047 UFA852047 UOW852047 UYS852047 VIO852047 VSK852047 WCG852047 WMC852047 WVY852047 Q917583 JM917583 TI917583 ADE917583 ANA917583 AWW917583 BGS917583 BQO917583 CAK917583 CKG917583 CUC917583 DDY917583 DNU917583 DXQ917583 EHM917583 ERI917583 FBE917583 FLA917583 FUW917583 GES917583 GOO917583 GYK917583 HIG917583 HSC917583 IBY917583 ILU917583 IVQ917583 JFM917583 JPI917583 JZE917583 KJA917583 KSW917583 LCS917583 LMO917583 LWK917583 MGG917583 MQC917583 MZY917583 NJU917583 NTQ917583 ODM917583 ONI917583 OXE917583 PHA917583 PQW917583 QAS917583 QKO917583 QUK917583 REG917583 ROC917583 RXY917583 SHU917583 SRQ917583 TBM917583 TLI917583 TVE917583 UFA917583 UOW917583 UYS917583 VIO917583 VSK917583 WCG917583 WMC917583 WVY917583 Q983119 JM983119 TI983119 ADE983119 ANA983119 AWW983119 BGS983119 BQO983119 CAK983119 CKG983119 CUC983119 DDY983119 DNU983119 DXQ983119 EHM983119 ERI983119 FBE983119 FLA983119 FUW983119 GES983119 GOO983119 GYK983119 HIG983119 HSC983119 IBY983119 ILU983119 IVQ983119 JFM983119 JPI983119 JZE983119 KJA983119 KSW983119 LCS983119 LMO983119 LWK983119 MGG983119 MQC983119 MZY983119 NJU983119 NTQ983119 ODM983119 ONI983119 OXE983119 PHA983119 PQW983119 QAS983119 QKO983119 QUK983119 REG983119 ROC983119 RXY983119 SHU983119 SRQ983119 TBM983119 TLI983119 TVE983119 UFA983119 UOW983119 UYS983119 VIO983119 VSK983119 WCG983119 WMC983119 WVY983119 L79 JH79 TD79 ACZ79 AMV79 AWR79 BGN79 BQJ79 CAF79 CKB79 CTX79 DDT79 DNP79 DXL79 EHH79 ERD79 FAZ79 FKV79 FUR79 GEN79 GOJ79 GYF79 HIB79 HRX79 IBT79 ILP79 IVL79 JFH79 JPD79 JYZ79 KIV79 KSR79 LCN79 LMJ79 LWF79 MGB79 MPX79 MZT79 NJP79 NTL79 ODH79 OND79 OWZ79 PGV79 PQR79 QAN79 QKJ79 QUF79 REB79 RNX79 RXT79 SHP79 SRL79 TBH79 TLD79 TUZ79 UEV79 UOR79 UYN79 VIJ79 VSF79 WCB79 WLX79 WVT79 L65615 JH65615 TD65615 ACZ65615 AMV65615 AWR65615 BGN65615 BQJ65615 CAF65615 CKB65615 CTX65615 DDT65615 DNP65615 DXL65615 EHH65615 ERD65615 FAZ65615 FKV65615 FUR65615 GEN65615 GOJ65615 GYF65615 HIB65615 HRX65615 IBT65615 ILP65615 IVL65615 JFH65615 JPD65615 JYZ65615 KIV65615 KSR65615 LCN65615 LMJ65615 LWF65615 MGB65615 MPX65615 MZT65615 NJP65615 NTL65615 ODH65615 OND65615 OWZ65615 PGV65615 PQR65615 QAN65615 QKJ65615 QUF65615 REB65615 RNX65615 RXT65615 SHP65615 SRL65615 TBH65615 TLD65615 TUZ65615 UEV65615 UOR65615 UYN65615 VIJ65615 VSF65615 WCB65615 WLX65615 WVT65615 L131151 JH131151 TD131151 ACZ131151 AMV131151 AWR131151 BGN131151 BQJ131151 CAF131151 CKB131151 CTX131151 DDT131151 DNP131151 DXL131151 EHH131151 ERD131151 FAZ131151 FKV131151 FUR131151 GEN131151 GOJ131151 GYF131151 HIB131151 HRX131151 IBT131151 ILP131151 IVL131151 JFH131151 JPD131151 JYZ131151 KIV131151 KSR131151 LCN131151 LMJ131151 LWF131151 MGB131151 MPX131151 MZT131151 NJP131151 NTL131151 ODH131151 OND131151 OWZ131151 PGV131151 PQR131151 QAN131151 QKJ131151 QUF131151 REB131151 RNX131151 RXT131151 SHP131151 SRL131151 TBH131151 TLD131151 TUZ131151 UEV131151 UOR131151 UYN131151 VIJ131151 VSF131151 WCB131151 WLX131151 WVT131151 L196687 JH196687 TD196687 ACZ196687 AMV196687 AWR196687 BGN196687 BQJ196687 CAF196687 CKB196687 CTX196687 DDT196687 DNP196687 DXL196687 EHH196687 ERD196687 FAZ196687 FKV196687 FUR196687 GEN196687 GOJ196687 GYF196687 HIB196687 HRX196687 IBT196687 ILP196687 IVL196687 JFH196687 JPD196687 JYZ196687 KIV196687 KSR196687 LCN196687 LMJ196687 LWF196687 MGB196687 MPX196687 MZT196687 NJP196687 NTL196687 ODH196687 OND196687 OWZ196687 PGV196687 PQR196687 QAN196687 QKJ196687 QUF196687 REB196687 RNX196687 RXT196687 SHP196687 SRL196687 TBH196687 TLD196687 TUZ196687 UEV196687 UOR196687 UYN196687 VIJ196687 VSF196687 WCB196687 WLX196687 WVT196687 L262223 JH262223 TD262223 ACZ262223 AMV262223 AWR262223 BGN262223 BQJ262223 CAF262223 CKB262223 CTX262223 DDT262223 DNP262223 DXL262223 EHH262223 ERD262223 FAZ262223 FKV262223 FUR262223 GEN262223 GOJ262223 GYF262223 HIB262223 HRX262223 IBT262223 ILP262223 IVL262223 JFH262223 JPD262223 JYZ262223 KIV262223 KSR262223 LCN262223 LMJ262223 LWF262223 MGB262223 MPX262223 MZT262223 NJP262223 NTL262223 ODH262223 OND262223 OWZ262223 PGV262223 PQR262223 QAN262223 QKJ262223 QUF262223 REB262223 RNX262223 RXT262223 SHP262223 SRL262223 TBH262223 TLD262223 TUZ262223 UEV262223 UOR262223 UYN262223 VIJ262223 VSF262223 WCB262223 WLX262223 WVT262223 L327759 JH327759 TD327759 ACZ327759 AMV327759 AWR327759 BGN327759 BQJ327759 CAF327759 CKB327759 CTX327759 DDT327759 DNP327759 DXL327759 EHH327759 ERD327759 FAZ327759 FKV327759 FUR327759 GEN327759 GOJ327759 GYF327759 HIB327759 HRX327759 IBT327759 ILP327759 IVL327759 JFH327759 JPD327759 JYZ327759 KIV327759 KSR327759 LCN327759 LMJ327759 LWF327759 MGB327759 MPX327759 MZT327759 NJP327759 NTL327759 ODH327759 OND327759 OWZ327759 PGV327759 PQR327759 QAN327759 QKJ327759 QUF327759 REB327759 RNX327759 RXT327759 SHP327759 SRL327759 TBH327759 TLD327759 TUZ327759 UEV327759 UOR327759 UYN327759 VIJ327759 VSF327759 WCB327759 WLX327759 WVT327759 L393295 JH393295 TD393295 ACZ393295 AMV393295 AWR393295 BGN393295 BQJ393295 CAF393295 CKB393295 CTX393295 DDT393295 DNP393295 DXL393295 EHH393295 ERD393295 FAZ393295 FKV393295 FUR393295 GEN393295 GOJ393295 GYF393295 HIB393295 HRX393295 IBT393295 ILP393295 IVL393295 JFH393295 JPD393295 JYZ393295 KIV393295 KSR393295 LCN393295 LMJ393295 LWF393295 MGB393295 MPX393295 MZT393295 NJP393295 NTL393295 ODH393295 OND393295 OWZ393295 PGV393295 PQR393295 QAN393295 QKJ393295 QUF393295 REB393295 RNX393295 RXT393295 SHP393295 SRL393295 TBH393295 TLD393295 TUZ393295 UEV393295 UOR393295 UYN393295 VIJ393295 VSF393295 WCB393295 WLX393295 WVT393295 L458831 JH458831 TD458831 ACZ458831 AMV458831 AWR458831 BGN458831 BQJ458831 CAF458831 CKB458831 CTX458831 DDT458831 DNP458831 DXL458831 EHH458831 ERD458831 FAZ458831 FKV458831 FUR458831 GEN458831 GOJ458831 GYF458831 HIB458831 HRX458831 IBT458831 ILP458831 IVL458831 JFH458831 JPD458831 JYZ458831 KIV458831 KSR458831 LCN458831 LMJ458831 LWF458831 MGB458831 MPX458831 MZT458831 NJP458831 NTL458831 ODH458831 OND458831 OWZ458831 PGV458831 PQR458831 QAN458831 QKJ458831 QUF458831 REB458831 RNX458831 RXT458831 SHP458831 SRL458831 TBH458831 TLD458831 TUZ458831 UEV458831 UOR458831 UYN458831 VIJ458831 VSF458831 WCB458831 WLX458831 WVT458831 L524367 JH524367 TD524367 ACZ524367 AMV524367 AWR524367 BGN524367 BQJ524367 CAF524367 CKB524367 CTX524367 DDT524367 DNP524367 DXL524367 EHH524367 ERD524367 FAZ524367 FKV524367 FUR524367 GEN524367 GOJ524367 GYF524367 HIB524367 HRX524367 IBT524367 ILP524367 IVL524367 JFH524367 JPD524367 JYZ524367 KIV524367 KSR524367 LCN524367 LMJ524367 LWF524367 MGB524367 MPX524367 MZT524367 NJP524367 NTL524367 ODH524367 OND524367 OWZ524367 PGV524367 PQR524367 QAN524367 QKJ524367 QUF524367 REB524367 RNX524367 RXT524367 SHP524367 SRL524367 TBH524367 TLD524367 TUZ524367 UEV524367 UOR524367 UYN524367 VIJ524367 VSF524367 WCB524367 WLX524367 WVT524367 L589903 JH589903 TD589903 ACZ589903 AMV589903 AWR589903 BGN589903 BQJ589903 CAF589903 CKB589903 CTX589903 DDT589903 DNP589903 DXL589903 EHH589903 ERD589903 FAZ589903 FKV589903 FUR589903 GEN589903 GOJ589903 GYF589903 HIB589903 HRX589903 IBT589903 ILP589903 IVL589903 JFH589903 JPD589903 JYZ589903 KIV589903 KSR589903 LCN589903 LMJ589903 LWF589903 MGB589903 MPX589903 MZT589903 NJP589903 NTL589903 ODH589903 OND589903 OWZ589903 PGV589903 PQR589903 QAN589903 QKJ589903 QUF589903 REB589903 RNX589903 RXT589903 SHP589903 SRL589903 TBH589903 TLD589903 TUZ589903 UEV589903 UOR589903 UYN589903 VIJ589903 VSF589903 WCB589903 WLX589903 WVT589903 L655439 JH655439 TD655439 ACZ655439 AMV655439 AWR655439 BGN655439 BQJ655439 CAF655439 CKB655439 CTX655439 DDT655439 DNP655439 DXL655439 EHH655439 ERD655439 FAZ655439 FKV655439 FUR655439 GEN655439 GOJ655439 GYF655439 HIB655439 HRX655439 IBT655439 ILP655439 IVL655439 JFH655439 JPD655439 JYZ655439 KIV655439 KSR655439 LCN655439 LMJ655439 LWF655439 MGB655439 MPX655439 MZT655439 NJP655439 NTL655439 ODH655439 OND655439 OWZ655439 PGV655439 PQR655439 QAN655439 QKJ655439 QUF655439 REB655439 RNX655439 RXT655439 SHP655439 SRL655439 TBH655439 TLD655439 TUZ655439 UEV655439 UOR655439 UYN655439 VIJ655439 VSF655439 WCB655439 WLX655439 WVT655439 L720975 JH720975 TD720975 ACZ720975 AMV720975 AWR720975 BGN720975 BQJ720975 CAF720975 CKB720975 CTX720975 DDT720975 DNP720975 DXL720975 EHH720975 ERD720975 FAZ720975 FKV720975 FUR720975 GEN720975 GOJ720975 GYF720975 HIB720975 HRX720975 IBT720975 ILP720975 IVL720975 JFH720975 JPD720975 JYZ720975 KIV720975 KSR720975 LCN720975 LMJ720975 LWF720975 MGB720975 MPX720975 MZT720975 NJP720975 NTL720975 ODH720975 OND720975 OWZ720975 PGV720975 PQR720975 QAN720975 QKJ720975 QUF720975 REB720975 RNX720975 RXT720975 SHP720975 SRL720975 TBH720975 TLD720975 TUZ720975 UEV720975 UOR720975 UYN720975 VIJ720975 VSF720975 WCB720975 WLX720975 WVT720975 L786511 JH786511 TD786511 ACZ786511 AMV786511 AWR786511 BGN786511 BQJ786511 CAF786511 CKB786511 CTX786511 DDT786511 DNP786511 DXL786511 EHH786511 ERD786511 FAZ786511 FKV786511 FUR786511 GEN786511 GOJ786511 GYF786511 HIB786511 HRX786511 IBT786511 ILP786511 IVL786511 JFH786511 JPD786511 JYZ786511 KIV786511 KSR786511 LCN786511 LMJ786511 LWF786511 MGB786511 MPX786511 MZT786511 NJP786511 NTL786511 ODH786511 OND786511 OWZ786511 PGV786511 PQR786511 QAN786511 QKJ786511 QUF786511 REB786511 RNX786511 RXT786511 SHP786511 SRL786511 TBH786511 TLD786511 TUZ786511 UEV786511 UOR786511 UYN786511 VIJ786511 VSF786511 WCB786511 WLX786511 WVT786511 L852047 JH852047 TD852047 ACZ852047 AMV852047 AWR852047 BGN852047 BQJ852047 CAF852047 CKB852047 CTX852047 DDT852047 DNP852047 DXL852047 EHH852047 ERD852047 FAZ852047 FKV852047 FUR852047 GEN852047 GOJ852047 GYF852047 HIB852047 HRX852047 IBT852047 ILP852047 IVL852047 JFH852047 JPD852047 JYZ852047 KIV852047 KSR852047 LCN852047 LMJ852047 LWF852047 MGB852047 MPX852047 MZT852047 NJP852047 NTL852047 ODH852047 OND852047 OWZ852047 PGV852047 PQR852047 QAN852047 QKJ852047 QUF852047 REB852047 RNX852047 RXT852047 SHP852047 SRL852047 TBH852047 TLD852047 TUZ852047 UEV852047 UOR852047 UYN852047 VIJ852047 VSF852047 WCB852047 WLX852047 WVT852047 L917583 JH917583 TD917583 ACZ917583 AMV917583 AWR917583 BGN917583 BQJ917583 CAF917583 CKB917583 CTX917583 DDT917583 DNP917583 DXL917583 EHH917583 ERD917583 FAZ917583 FKV917583 FUR917583 GEN917583 GOJ917583 GYF917583 HIB917583 HRX917583 IBT917583 ILP917583 IVL917583 JFH917583 JPD917583 JYZ917583 KIV917583 KSR917583 LCN917583 LMJ917583 LWF917583 MGB917583 MPX917583 MZT917583 NJP917583 NTL917583 ODH917583 OND917583 OWZ917583 PGV917583 PQR917583 QAN917583 QKJ917583 QUF917583 REB917583 RNX917583 RXT917583 SHP917583 SRL917583 TBH917583 TLD917583 TUZ917583 UEV917583 UOR917583 UYN917583 VIJ917583 VSF917583 WCB917583 WLX917583 WVT917583 L983119 JH983119 TD983119 ACZ983119 AMV983119 AWR983119 BGN983119 BQJ983119 CAF983119 CKB983119 CTX983119 DDT983119 DNP983119 DXL983119 EHH983119 ERD983119 FAZ983119 FKV983119 FUR983119 GEN983119 GOJ983119 GYF983119 HIB983119 HRX983119 IBT983119 ILP983119 IVL983119 JFH983119 JPD983119 JYZ983119 KIV983119 KSR983119 LCN983119 LMJ983119 LWF983119 MGB983119 MPX983119 MZT983119 NJP983119 NTL983119 ODH983119 OND983119 OWZ983119 PGV983119 PQR983119 QAN983119 QKJ983119 QUF983119 REB983119 RNX983119 RXT983119 SHP983119 SRL983119 TBH983119 TLD983119 TUZ983119 UEV983119 UOR983119 UYN983119 VIJ983119 VSF983119 WCB983119 WLX983119 WVT983119 H79 JD79 SZ79 ACV79 AMR79 AWN79 BGJ79 BQF79 CAB79 CJX79 CTT79 DDP79 DNL79 DXH79 EHD79 EQZ79 FAV79 FKR79 FUN79 GEJ79 GOF79 GYB79 HHX79 HRT79 IBP79 ILL79 IVH79 JFD79 JOZ79 JYV79 KIR79 KSN79 LCJ79 LMF79 LWB79 MFX79 MPT79 MZP79 NJL79 NTH79 ODD79 OMZ79 OWV79 PGR79 PQN79 QAJ79 QKF79 QUB79 RDX79 RNT79 RXP79 SHL79 SRH79 TBD79 TKZ79 TUV79 UER79 UON79 UYJ79 VIF79 VSB79 WBX79 WLT79 WVP79 H65615 JD65615 SZ65615 ACV65615 AMR65615 AWN65615 BGJ65615 BQF65615 CAB65615 CJX65615 CTT65615 DDP65615 DNL65615 DXH65615 EHD65615 EQZ65615 FAV65615 FKR65615 FUN65615 GEJ65615 GOF65615 GYB65615 HHX65615 HRT65615 IBP65615 ILL65615 IVH65615 JFD65615 JOZ65615 JYV65615 KIR65615 KSN65615 LCJ65615 LMF65615 LWB65615 MFX65615 MPT65615 MZP65615 NJL65615 NTH65615 ODD65615 OMZ65615 OWV65615 PGR65615 PQN65615 QAJ65615 QKF65615 QUB65615 RDX65615 RNT65615 RXP65615 SHL65615 SRH65615 TBD65615 TKZ65615 TUV65615 UER65615 UON65615 UYJ65615 VIF65615 VSB65615 WBX65615 WLT65615 WVP65615 H131151 JD131151 SZ131151 ACV131151 AMR131151 AWN131151 BGJ131151 BQF131151 CAB131151 CJX131151 CTT131151 DDP131151 DNL131151 DXH131151 EHD131151 EQZ131151 FAV131151 FKR131151 FUN131151 GEJ131151 GOF131151 GYB131151 HHX131151 HRT131151 IBP131151 ILL131151 IVH131151 JFD131151 JOZ131151 JYV131151 KIR131151 KSN131151 LCJ131151 LMF131151 LWB131151 MFX131151 MPT131151 MZP131151 NJL131151 NTH131151 ODD131151 OMZ131151 OWV131151 PGR131151 PQN131151 QAJ131151 QKF131151 QUB131151 RDX131151 RNT131151 RXP131151 SHL131151 SRH131151 TBD131151 TKZ131151 TUV131151 UER131151 UON131151 UYJ131151 VIF131151 VSB131151 WBX131151 WLT131151 WVP131151 H196687 JD196687 SZ196687 ACV196687 AMR196687 AWN196687 BGJ196687 BQF196687 CAB196687 CJX196687 CTT196687 DDP196687 DNL196687 DXH196687 EHD196687 EQZ196687 FAV196687 FKR196687 FUN196687 GEJ196687 GOF196687 GYB196687 HHX196687 HRT196687 IBP196687 ILL196687 IVH196687 JFD196687 JOZ196687 JYV196687 KIR196687 KSN196687 LCJ196687 LMF196687 LWB196687 MFX196687 MPT196687 MZP196687 NJL196687 NTH196687 ODD196687 OMZ196687 OWV196687 PGR196687 PQN196687 QAJ196687 QKF196687 QUB196687 RDX196687 RNT196687 RXP196687 SHL196687 SRH196687 TBD196687 TKZ196687 TUV196687 UER196687 UON196687 UYJ196687 VIF196687 VSB196687 WBX196687 WLT196687 WVP196687 H262223 JD262223 SZ262223 ACV262223 AMR262223 AWN262223 BGJ262223 BQF262223 CAB262223 CJX262223 CTT262223 DDP262223 DNL262223 DXH262223 EHD262223 EQZ262223 FAV262223 FKR262223 FUN262223 GEJ262223 GOF262223 GYB262223 HHX262223 HRT262223 IBP262223 ILL262223 IVH262223 JFD262223 JOZ262223 JYV262223 KIR262223 KSN262223 LCJ262223 LMF262223 LWB262223 MFX262223 MPT262223 MZP262223 NJL262223 NTH262223 ODD262223 OMZ262223 OWV262223 PGR262223 PQN262223 QAJ262223 QKF262223 QUB262223 RDX262223 RNT262223 RXP262223 SHL262223 SRH262223 TBD262223 TKZ262223 TUV262223 UER262223 UON262223 UYJ262223 VIF262223 VSB262223 WBX262223 WLT262223 WVP262223 H327759 JD327759 SZ327759 ACV327759 AMR327759 AWN327759 BGJ327759 BQF327759 CAB327759 CJX327759 CTT327759 DDP327759 DNL327759 DXH327759 EHD327759 EQZ327759 FAV327759 FKR327759 FUN327759 GEJ327759 GOF327759 GYB327759 HHX327759 HRT327759 IBP327759 ILL327759 IVH327759 JFD327759 JOZ327759 JYV327759 KIR327759 KSN327759 LCJ327759 LMF327759 LWB327759 MFX327759 MPT327759 MZP327759 NJL327759 NTH327759 ODD327759 OMZ327759 OWV327759 PGR327759 PQN327759 QAJ327759 QKF327759 QUB327759 RDX327759 RNT327759 RXP327759 SHL327759 SRH327759 TBD327759 TKZ327759 TUV327759 UER327759 UON327759 UYJ327759 VIF327759 VSB327759 WBX327759 WLT327759 WVP327759 H393295 JD393295 SZ393295 ACV393295 AMR393295 AWN393295 BGJ393295 BQF393295 CAB393295 CJX393295 CTT393295 DDP393295 DNL393295 DXH393295 EHD393295 EQZ393295 FAV393295 FKR393295 FUN393295 GEJ393295 GOF393295 GYB393295 HHX393295 HRT393295 IBP393295 ILL393295 IVH393295 JFD393295 JOZ393295 JYV393295 KIR393295 KSN393295 LCJ393295 LMF393295 LWB393295 MFX393295 MPT393295 MZP393295 NJL393295 NTH393295 ODD393295 OMZ393295 OWV393295 PGR393295 PQN393295 QAJ393295 QKF393295 QUB393295 RDX393295 RNT393295 RXP393295 SHL393295 SRH393295 TBD393295 TKZ393295 TUV393295 UER393295 UON393295 UYJ393295 VIF393295 VSB393295 WBX393295 WLT393295 WVP393295 H458831 JD458831 SZ458831 ACV458831 AMR458831 AWN458831 BGJ458831 BQF458831 CAB458831 CJX458831 CTT458831 DDP458831 DNL458831 DXH458831 EHD458831 EQZ458831 FAV458831 FKR458831 FUN458831 GEJ458831 GOF458831 GYB458831 HHX458831 HRT458831 IBP458831 ILL458831 IVH458831 JFD458831 JOZ458831 JYV458831 KIR458831 KSN458831 LCJ458831 LMF458831 LWB458831 MFX458831 MPT458831 MZP458831 NJL458831 NTH458831 ODD458831 OMZ458831 OWV458831 PGR458831 PQN458831 QAJ458831 QKF458831 QUB458831 RDX458831 RNT458831 RXP458831 SHL458831 SRH458831 TBD458831 TKZ458831 TUV458831 UER458831 UON458831 UYJ458831 VIF458831 VSB458831 WBX458831 WLT458831 WVP458831 H524367 JD524367 SZ524367 ACV524367 AMR524367 AWN524367 BGJ524367 BQF524367 CAB524367 CJX524367 CTT524367 DDP524367 DNL524367 DXH524367 EHD524367 EQZ524367 FAV524367 FKR524367 FUN524367 GEJ524367 GOF524367 GYB524367 HHX524367 HRT524367 IBP524367 ILL524367 IVH524367 JFD524367 JOZ524367 JYV524367 KIR524367 KSN524367 LCJ524367 LMF524367 LWB524367 MFX524367 MPT524367 MZP524367 NJL524367 NTH524367 ODD524367 OMZ524367 OWV524367 PGR524367 PQN524367 QAJ524367 QKF524367 QUB524367 RDX524367 RNT524367 RXP524367 SHL524367 SRH524367 TBD524367 TKZ524367 TUV524367 UER524367 UON524367 UYJ524367 VIF524367 VSB524367 WBX524367 WLT524367 WVP524367 H589903 JD589903 SZ589903 ACV589903 AMR589903 AWN589903 BGJ589903 BQF589903 CAB589903 CJX589903 CTT589903 DDP589903 DNL589903 DXH589903 EHD589903 EQZ589903 FAV589903 FKR589903 FUN589903 GEJ589903 GOF589903 GYB589903 HHX589903 HRT589903 IBP589903 ILL589903 IVH589903 JFD589903 JOZ589903 JYV589903 KIR589903 KSN589903 LCJ589903 LMF589903 LWB589903 MFX589903 MPT589903 MZP589903 NJL589903 NTH589903 ODD589903 OMZ589903 OWV589903 PGR589903 PQN589903 QAJ589903 QKF589903 QUB589903 RDX589903 RNT589903 RXP589903 SHL589903 SRH589903 TBD589903 TKZ589903 TUV589903 UER589903 UON589903 UYJ589903 VIF589903 VSB589903 WBX589903 WLT589903 WVP589903 H655439 JD655439 SZ655439 ACV655439 AMR655439 AWN655439 BGJ655439 BQF655439 CAB655439 CJX655439 CTT655439 DDP655439 DNL655439 DXH655439 EHD655439 EQZ655439 FAV655439 FKR655439 FUN655439 GEJ655439 GOF655439 GYB655439 HHX655439 HRT655439 IBP655439 ILL655439 IVH655439 JFD655439 JOZ655439 JYV655439 KIR655439 KSN655439 LCJ655439 LMF655439 LWB655439 MFX655439 MPT655439 MZP655439 NJL655439 NTH655439 ODD655439 OMZ655439 OWV655439 PGR655439 PQN655439 QAJ655439 QKF655439 QUB655439 RDX655439 RNT655439 RXP655439 SHL655439 SRH655439 TBD655439 TKZ655439 TUV655439 UER655439 UON655439 UYJ655439 VIF655439 VSB655439 WBX655439 WLT655439 WVP655439 H720975 JD720975 SZ720975 ACV720975 AMR720975 AWN720975 BGJ720975 BQF720975 CAB720975 CJX720975 CTT720975 DDP720975 DNL720975 DXH720975 EHD720975 EQZ720975 FAV720975 FKR720975 FUN720975 GEJ720975 GOF720975 GYB720975 HHX720975 HRT720975 IBP720975 ILL720975 IVH720975 JFD720975 JOZ720975 JYV720975 KIR720975 KSN720975 LCJ720975 LMF720975 LWB720975 MFX720975 MPT720975 MZP720975 NJL720975 NTH720975 ODD720975 OMZ720975 OWV720975 PGR720975 PQN720975 QAJ720975 QKF720975 QUB720975 RDX720975 RNT720975 RXP720975 SHL720975 SRH720975 TBD720975 TKZ720975 TUV720975 UER720975 UON720975 UYJ720975 VIF720975 VSB720975 WBX720975 WLT720975 WVP720975 H786511 JD786511 SZ786511 ACV786511 AMR786511 AWN786511 BGJ786511 BQF786511 CAB786511 CJX786511 CTT786511 DDP786511 DNL786511 DXH786511 EHD786511 EQZ786511 FAV786511 FKR786511 FUN786511 GEJ786511 GOF786511 GYB786511 HHX786511 HRT786511 IBP786511 ILL786511 IVH786511 JFD786511 JOZ786511 JYV786511 KIR786511 KSN786511 LCJ786511 LMF786511 LWB786511 MFX786511 MPT786511 MZP786511 NJL786511 NTH786511 ODD786511 OMZ786511 OWV786511 PGR786511 PQN786511 QAJ786511 QKF786511 QUB786511 RDX786511 RNT786511 RXP786511 SHL786511 SRH786511 TBD786511 TKZ786511 TUV786511 UER786511 UON786511 UYJ786511 VIF786511 VSB786511 WBX786511 WLT786511 WVP786511 H852047 JD852047 SZ852047 ACV852047 AMR852047 AWN852047 BGJ852047 BQF852047 CAB852047 CJX852047 CTT852047 DDP852047 DNL852047 DXH852047 EHD852047 EQZ852047 FAV852047 FKR852047 FUN852047 GEJ852047 GOF852047 GYB852047 HHX852047 HRT852047 IBP852047 ILL852047 IVH852047 JFD852047 JOZ852047 JYV852047 KIR852047 KSN852047 LCJ852047 LMF852047 LWB852047 MFX852047 MPT852047 MZP852047 NJL852047 NTH852047 ODD852047 OMZ852047 OWV852047 PGR852047 PQN852047 QAJ852047 QKF852047 QUB852047 RDX852047 RNT852047 RXP852047 SHL852047 SRH852047 TBD852047 TKZ852047 TUV852047 UER852047 UON852047 UYJ852047 VIF852047 VSB852047 WBX852047 WLT852047 WVP852047 H917583 JD917583 SZ917583 ACV917583 AMR917583 AWN917583 BGJ917583 BQF917583 CAB917583 CJX917583 CTT917583 DDP917583 DNL917583 DXH917583 EHD917583 EQZ917583 FAV917583 FKR917583 FUN917583 GEJ917583 GOF917583 GYB917583 HHX917583 HRT917583 IBP917583 ILL917583 IVH917583 JFD917583 JOZ917583 JYV917583 KIR917583 KSN917583 LCJ917583 LMF917583 LWB917583 MFX917583 MPT917583 MZP917583 NJL917583 NTH917583 ODD917583 OMZ917583 OWV917583 PGR917583 PQN917583 QAJ917583 QKF917583 QUB917583 RDX917583 RNT917583 RXP917583 SHL917583 SRH917583 TBD917583 TKZ917583 TUV917583 UER917583 UON917583 UYJ917583 VIF917583 VSB917583 WBX917583 WLT917583 WVP917583 H983119 JD983119 SZ983119 ACV983119 AMR983119 AWN983119 BGJ983119 BQF983119 CAB983119 CJX983119 CTT983119 DDP983119 DNL983119 DXH983119 EHD983119 EQZ983119 FAV983119 FKR983119 FUN983119 GEJ983119 GOF983119 GYB983119 HHX983119 HRT983119 IBP983119 ILL983119 IVH983119 JFD983119 JOZ983119 JYV983119 KIR983119 KSN983119 LCJ983119 LMF983119 LWB983119 MFX983119 MPT983119 MZP983119 NJL983119 NTH983119 ODD983119 OMZ983119 OWV983119 PGR983119 PQN983119 QAJ983119 QKF983119 QUB983119 RDX983119 RNT983119 RXP983119 SHL983119 SRH983119 TBD983119 TKZ983119 TUV983119 UER983119 UON983119 UYJ983119 VIF983119 VSB983119 WBX983119 WLT983119 WVP983119 H70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H65606 JD65606 SZ65606 ACV65606 AMR65606 AWN65606 BGJ65606 BQF65606 CAB65606 CJX65606 CTT65606 DDP65606 DNL65606 DXH65606 EHD65606 EQZ65606 FAV65606 FKR65606 FUN65606 GEJ65606 GOF65606 GYB65606 HHX65606 HRT65606 IBP65606 ILL65606 IVH65606 JFD65606 JOZ65606 JYV65606 KIR65606 KSN65606 LCJ65606 LMF65606 LWB65606 MFX65606 MPT65606 MZP65606 NJL65606 NTH65606 ODD65606 OMZ65606 OWV65606 PGR65606 PQN65606 QAJ65606 QKF65606 QUB65606 RDX65606 RNT65606 RXP65606 SHL65606 SRH65606 TBD65606 TKZ65606 TUV65606 UER65606 UON65606 UYJ65606 VIF65606 VSB65606 WBX65606 WLT65606 WVP65606 H131142 JD131142 SZ131142 ACV131142 AMR131142 AWN131142 BGJ131142 BQF131142 CAB131142 CJX131142 CTT131142 DDP131142 DNL131142 DXH131142 EHD131142 EQZ131142 FAV131142 FKR131142 FUN131142 GEJ131142 GOF131142 GYB131142 HHX131142 HRT131142 IBP131142 ILL131142 IVH131142 JFD131142 JOZ131142 JYV131142 KIR131142 KSN131142 LCJ131142 LMF131142 LWB131142 MFX131142 MPT131142 MZP131142 NJL131142 NTH131142 ODD131142 OMZ131142 OWV131142 PGR131142 PQN131142 QAJ131142 QKF131142 QUB131142 RDX131142 RNT131142 RXP131142 SHL131142 SRH131142 TBD131142 TKZ131142 TUV131142 UER131142 UON131142 UYJ131142 VIF131142 VSB131142 WBX131142 WLT131142 WVP131142 H196678 JD196678 SZ196678 ACV196678 AMR196678 AWN196678 BGJ196678 BQF196678 CAB196678 CJX196678 CTT196678 DDP196678 DNL196678 DXH196678 EHD196678 EQZ196678 FAV196678 FKR196678 FUN196678 GEJ196678 GOF196678 GYB196678 HHX196678 HRT196678 IBP196678 ILL196678 IVH196678 JFD196678 JOZ196678 JYV196678 KIR196678 KSN196678 LCJ196678 LMF196678 LWB196678 MFX196678 MPT196678 MZP196678 NJL196678 NTH196678 ODD196678 OMZ196678 OWV196678 PGR196678 PQN196678 QAJ196678 QKF196678 QUB196678 RDX196678 RNT196678 RXP196678 SHL196678 SRH196678 TBD196678 TKZ196678 TUV196678 UER196678 UON196678 UYJ196678 VIF196678 VSB196678 WBX196678 WLT196678 WVP196678 H262214 JD262214 SZ262214 ACV262214 AMR262214 AWN262214 BGJ262214 BQF262214 CAB262214 CJX262214 CTT262214 DDP262214 DNL262214 DXH262214 EHD262214 EQZ262214 FAV262214 FKR262214 FUN262214 GEJ262214 GOF262214 GYB262214 HHX262214 HRT262214 IBP262214 ILL262214 IVH262214 JFD262214 JOZ262214 JYV262214 KIR262214 KSN262214 LCJ262214 LMF262214 LWB262214 MFX262214 MPT262214 MZP262214 NJL262214 NTH262214 ODD262214 OMZ262214 OWV262214 PGR262214 PQN262214 QAJ262214 QKF262214 QUB262214 RDX262214 RNT262214 RXP262214 SHL262214 SRH262214 TBD262214 TKZ262214 TUV262214 UER262214 UON262214 UYJ262214 VIF262214 VSB262214 WBX262214 WLT262214 WVP262214 H327750 JD327750 SZ327750 ACV327750 AMR327750 AWN327750 BGJ327750 BQF327750 CAB327750 CJX327750 CTT327750 DDP327750 DNL327750 DXH327750 EHD327750 EQZ327750 FAV327750 FKR327750 FUN327750 GEJ327750 GOF327750 GYB327750 HHX327750 HRT327750 IBP327750 ILL327750 IVH327750 JFD327750 JOZ327750 JYV327750 KIR327750 KSN327750 LCJ327750 LMF327750 LWB327750 MFX327750 MPT327750 MZP327750 NJL327750 NTH327750 ODD327750 OMZ327750 OWV327750 PGR327750 PQN327750 QAJ327750 QKF327750 QUB327750 RDX327750 RNT327750 RXP327750 SHL327750 SRH327750 TBD327750 TKZ327750 TUV327750 UER327750 UON327750 UYJ327750 VIF327750 VSB327750 WBX327750 WLT327750 WVP327750 H393286 JD393286 SZ393286 ACV393286 AMR393286 AWN393286 BGJ393286 BQF393286 CAB393286 CJX393286 CTT393286 DDP393286 DNL393286 DXH393286 EHD393286 EQZ393286 FAV393286 FKR393286 FUN393286 GEJ393286 GOF393286 GYB393286 HHX393286 HRT393286 IBP393286 ILL393286 IVH393286 JFD393286 JOZ393286 JYV393286 KIR393286 KSN393286 LCJ393286 LMF393286 LWB393286 MFX393286 MPT393286 MZP393286 NJL393286 NTH393286 ODD393286 OMZ393286 OWV393286 PGR393286 PQN393286 QAJ393286 QKF393286 QUB393286 RDX393286 RNT393286 RXP393286 SHL393286 SRH393286 TBD393286 TKZ393286 TUV393286 UER393286 UON393286 UYJ393286 VIF393286 VSB393286 WBX393286 WLT393286 WVP393286 H458822 JD458822 SZ458822 ACV458822 AMR458822 AWN458822 BGJ458822 BQF458822 CAB458822 CJX458822 CTT458822 DDP458822 DNL458822 DXH458822 EHD458822 EQZ458822 FAV458822 FKR458822 FUN458822 GEJ458822 GOF458822 GYB458822 HHX458822 HRT458822 IBP458822 ILL458822 IVH458822 JFD458822 JOZ458822 JYV458822 KIR458822 KSN458822 LCJ458822 LMF458822 LWB458822 MFX458822 MPT458822 MZP458822 NJL458822 NTH458822 ODD458822 OMZ458822 OWV458822 PGR458822 PQN458822 QAJ458822 QKF458822 QUB458822 RDX458822 RNT458822 RXP458822 SHL458822 SRH458822 TBD458822 TKZ458822 TUV458822 UER458822 UON458822 UYJ458822 VIF458822 VSB458822 WBX458822 WLT458822 WVP458822 H524358 JD524358 SZ524358 ACV524358 AMR524358 AWN524358 BGJ524358 BQF524358 CAB524358 CJX524358 CTT524358 DDP524358 DNL524358 DXH524358 EHD524358 EQZ524358 FAV524358 FKR524358 FUN524358 GEJ524358 GOF524358 GYB524358 HHX524358 HRT524358 IBP524358 ILL524358 IVH524358 JFD524358 JOZ524358 JYV524358 KIR524358 KSN524358 LCJ524358 LMF524358 LWB524358 MFX524358 MPT524358 MZP524358 NJL524358 NTH524358 ODD524358 OMZ524358 OWV524358 PGR524358 PQN524358 QAJ524358 QKF524358 QUB524358 RDX524358 RNT524358 RXP524358 SHL524358 SRH524358 TBD524358 TKZ524358 TUV524358 UER524358 UON524358 UYJ524358 VIF524358 VSB524358 WBX524358 WLT524358 WVP524358 H589894 JD589894 SZ589894 ACV589894 AMR589894 AWN589894 BGJ589894 BQF589894 CAB589894 CJX589894 CTT589894 DDP589894 DNL589894 DXH589894 EHD589894 EQZ589894 FAV589894 FKR589894 FUN589894 GEJ589894 GOF589894 GYB589894 HHX589894 HRT589894 IBP589894 ILL589894 IVH589894 JFD589894 JOZ589894 JYV589894 KIR589894 KSN589894 LCJ589894 LMF589894 LWB589894 MFX589894 MPT589894 MZP589894 NJL589894 NTH589894 ODD589894 OMZ589894 OWV589894 PGR589894 PQN589894 QAJ589894 QKF589894 QUB589894 RDX589894 RNT589894 RXP589894 SHL589894 SRH589894 TBD589894 TKZ589894 TUV589894 UER589894 UON589894 UYJ589894 VIF589894 VSB589894 WBX589894 WLT589894 WVP589894 H655430 JD655430 SZ655430 ACV655430 AMR655430 AWN655430 BGJ655430 BQF655430 CAB655430 CJX655430 CTT655430 DDP655430 DNL655430 DXH655430 EHD655430 EQZ655430 FAV655430 FKR655430 FUN655430 GEJ655430 GOF655430 GYB655430 HHX655430 HRT655430 IBP655430 ILL655430 IVH655430 JFD655430 JOZ655430 JYV655430 KIR655430 KSN655430 LCJ655430 LMF655430 LWB655430 MFX655430 MPT655430 MZP655430 NJL655430 NTH655430 ODD655430 OMZ655430 OWV655430 PGR655430 PQN655430 QAJ655430 QKF655430 QUB655430 RDX655430 RNT655430 RXP655430 SHL655430 SRH655430 TBD655430 TKZ655430 TUV655430 UER655430 UON655430 UYJ655430 VIF655430 VSB655430 WBX655430 WLT655430 WVP655430 H720966 JD720966 SZ720966 ACV720966 AMR720966 AWN720966 BGJ720966 BQF720966 CAB720966 CJX720966 CTT720966 DDP720966 DNL720966 DXH720966 EHD720966 EQZ720966 FAV720966 FKR720966 FUN720966 GEJ720966 GOF720966 GYB720966 HHX720966 HRT720966 IBP720966 ILL720966 IVH720966 JFD720966 JOZ720966 JYV720966 KIR720966 KSN720966 LCJ720966 LMF720966 LWB720966 MFX720966 MPT720966 MZP720966 NJL720966 NTH720966 ODD720966 OMZ720966 OWV720966 PGR720966 PQN720966 QAJ720966 QKF720966 QUB720966 RDX720966 RNT720966 RXP720966 SHL720966 SRH720966 TBD720966 TKZ720966 TUV720966 UER720966 UON720966 UYJ720966 VIF720966 VSB720966 WBX720966 WLT720966 WVP720966 H786502 JD786502 SZ786502 ACV786502 AMR786502 AWN786502 BGJ786502 BQF786502 CAB786502 CJX786502 CTT786502 DDP786502 DNL786502 DXH786502 EHD786502 EQZ786502 FAV786502 FKR786502 FUN786502 GEJ786502 GOF786502 GYB786502 HHX786502 HRT786502 IBP786502 ILL786502 IVH786502 JFD786502 JOZ786502 JYV786502 KIR786502 KSN786502 LCJ786502 LMF786502 LWB786502 MFX786502 MPT786502 MZP786502 NJL786502 NTH786502 ODD786502 OMZ786502 OWV786502 PGR786502 PQN786502 QAJ786502 QKF786502 QUB786502 RDX786502 RNT786502 RXP786502 SHL786502 SRH786502 TBD786502 TKZ786502 TUV786502 UER786502 UON786502 UYJ786502 VIF786502 VSB786502 WBX786502 WLT786502 WVP786502 H852038 JD852038 SZ852038 ACV852038 AMR852038 AWN852038 BGJ852038 BQF852038 CAB852038 CJX852038 CTT852038 DDP852038 DNL852038 DXH852038 EHD852038 EQZ852038 FAV852038 FKR852038 FUN852038 GEJ852038 GOF852038 GYB852038 HHX852038 HRT852038 IBP852038 ILL852038 IVH852038 JFD852038 JOZ852038 JYV852038 KIR852038 KSN852038 LCJ852038 LMF852038 LWB852038 MFX852038 MPT852038 MZP852038 NJL852038 NTH852038 ODD852038 OMZ852038 OWV852038 PGR852038 PQN852038 QAJ852038 QKF852038 QUB852038 RDX852038 RNT852038 RXP852038 SHL852038 SRH852038 TBD852038 TKZ852038 TUV852038 UER852038 UON852038 UYJ852038 VIF852038 VSB852038 WBX852038 WLT852038 WVP852038 H917574 JD917574 SZ917574 ACV917574 AMR917574 AWN917574 BGJ917574 BQF917574 CAB917574 CJX917574 CTT917574 DDP917574 DNL917574 DXH917574 EHD917574 EQZ917574 FAV917574 FKR917574 FUN917574 GEJ917574 GOF917574 GYB917574 HHX917574 HRT917574 IBP917574 ILL917574 IVH917574 JFD917574 JOZ917574 JYV917574 KIR917574 KSN917574 LCJ917574 LMF917574 LWB917574 MFX917574 MPT917574 MZP917574 NJL917574 NTH917574 ODD917574 OMZ917574 OWV917574 PGR917574 PQN917574 QAJ917574 QKF917574 QUB917574 RDX917574 RNT917574 RXP917574 SHL917574 SRH917574 TBD917574 TKZ917574 TUV917574 UER917574 UON917574 UYJ917574 VIF917574 VSB917574 WBX917574 WLT917574 WVP917574 H983110 JD983110 SZ983110 ACV983110 AMR983110 AWN983110 BGJ983110 BQF983110 CAB983110 CJX983110 CTT983110 DDP983110 DNL983110 DXH983110 EHD983110 EQZ983110 FAV983110 FKR983110 FUN983110 GEJ983110 GOF983110 GYB983110 HHX983110 HRT983110 IBP983110 ILL983110 IVH983110 JFD983110 JOZ983110 JYV983110 KIR983110 KSN983110 LCJ983110 LMF983110 LWB983110 MFX983110 MPT983110 MZP983110 NJL983110 NTH983110 ODD983110 OMZ983110 OWV983110 PGR983110 PQN983110 QAJ983110 QKF983110 QUB983110 RDX983110 RNT983110 RXP983110 SHL983110 SRH983110 TBD983110 TKZ983110 TUV983110 UER983110 UON983110 UYJ983110 VIF983110 VSB983110 WBX983110 WLT983110 WVP983110 L70 JH70 TD70 ACZ70 AMV70 AWR70 BGN70 BQJ70 CAF70 CKB70 CTX70 DDT70 DNP70 DXL70 EHH70 ERD70 FAZ70 FKV70 FUR70 GEN70 GOJ70 GYF70 HIB70 HRX70 IBT70 ILP70 IVL70 JFH70 JPD70 JYZ70 KIV70 KSR70 LCN70 LMJ70 LWF70 MGB70 MPX70 MZT70 NJP70 NTL70 ODH70 OND70 OWZ70 PGV70 PQR70 QAN70 QKJ70 QUF70 REB70 RNX70 RXT70 SHP70 SRL70 TBH70 TLD70 TUZ70 UEV70 UOR70 UYN70 VIJ70 VSF70 WCB70 WLX70 WVT70 L65606 JH65606 TD65606 ACZ65606 AMV65606 AWR65606 BGN65606 BQJ65606 CAF65606 CKB65606 CTX65606 DDT65606 DNP65606 DXL65606 EHH65606 ERD65606 FAZ65606 FKV65606 FUR65606 GEN65606 GOJ65606 GYF65606 HIB65606 HRX65606 IBT65606 ILP65606 IVL65606 JFH65606 JPD65606 JYZ65606 KIV65606 KSR65606 LCN65606 LMJ65606 LWF65606 MGB65606 MPX65606 MZT65606 NJP65606 NTL65606 ODH65606 OND65606 OWZ65606 PGV65606 PQR65606 QAN65606 QKJ65606 QUF65606 REB65606 RNX65606 RXT65606 SHP65606 SRL65606 TBH65606 TLD65606 TUZ65606 UEV65606 UOR65606 UYN65606 VIJ65606 VSF65606 WCB65606 WLX65606 WVT65606 L131142 JH131142 TD131142 ACZ131142 AMV131142 AWR131142 BGN131142 BQJ131142 CAF131142 CKB131142 CTX131142 DDT131142 DNP131142 DXL131142 EHH131142 ERD131142 FAZ131142 FKV131142 FUR131142 GEN131142 GOJ131142 GYF131142 HIB131142 HRX131142 IBT131142 ILP131142 IVL131142 JFH131142 JPD131142 JYZ131142 KIV131142 KSR131142 LCN131142 LMJ131142 LWF131142 MGB131142 MPX131142 MZT131142 NJP131142 NTL131142 ODH131142 OND131142 OWZ131142 PGV131142 PQR131142 QAN131142 QKJ131142 QUF131142 REB131142 RNX131142 RXT131142 SHP131142 SRL131142 TBH131142 TLD131142 TUZ131142 UEV131142 UOR131142 UYN131142 VIJ131142 VSF131142 WCB131142 WLX131142 WVT131142 L196678 JH196678 TD196678 ACZ196678 AMV196678 AWR196678 BGN196678 BQJ196678 CAF196678 CKB196678 CTX196678 DDT196678 DNP196678 DXL196678 EHH196678 ERD196678 FAZ196678 FKV196678 FUR196678 GEN196678 GOJ196678 GYF196678 HIB196678 HRX196678 IBT196678 ILP196678 IVL196678 JFH196678 JPD196678 JYZ196678 KIV196678 KSR196678 LCN196678 LMJ196678 LWF196678 MGB196678 MPX196678 MZT196678 NJP196678 NTL196678 ODH196678 OND196678 OWZ196678 PGV196678 PQR196678 QAN196678 QKJ196678 QUF196678 REB196678 RNX196678 RXT196678 SHP196678 SRL196678 TBH196678 TLD196678 TUZ196678 UEV196678 UOR196678 UYN196678 VIJ196678 VSF196678 WCB196678 WLX196678 WVT196678 L262214 JH262214 TD262214 ACZ262214 AMV262214 AWR262214 BGN262214 BQJ262214 CAF262214 CKB262214 CTX262214 DDT262214 DNP262214 DXL262214 EHH262214 ERD262214 FAZ262214 FKV262214 FUR262214 GEN262214 GOJ262214 GYF262214 HIB262214 HRX262214 IBT262214 ILP262214 IVL262214 JFH262214 JPD262214 JYZ262214 KIV262214 KSR262214 LCN262214 LMJ262214 LWF262214 MGB262214 MPX262214 MZT262214 NJP262214 NTL262214 ODH262214 OND262214 OWZ262214 PGV262214 PQR262214 QAN262214 QKJ262214 QUF262214 REB262214 RNX262214 RXT262214 SHP262214 SRL262214 TBH262214 TLD262214 TUZ262214 UEV262214 UOR262214 UYN262214 VIJ262214 VSF262214 WCB262214 WLX262214 WVT262214 L327750 JH327750 TD327750 ACZ327750 AMV327750 AWR327750 BGN327750 BQJ327750 CAF327750 CKB327750 CTX327750 DDT327750 DNP327750 DXL327750 EHH327750 ERD327750 FAZ327750 FKV327750 FUR327750 GEN327750 GOJ327750 GYF327750 HIB327750 HRX327750 IBT327750 ILP327750 IVL327750 JFH327750 JPD327750 JYZ327750 KIV327750 KSR327750 LCN327750 LMJ327750 LWF327750 MGB327750 MPX327750 MZT327750 NJP327750 NTL327750 ODH327750 OND327750 OWZ327750 PGV327750 PQR327750 QAN327750 QKJ327750 QUF327750 REB327750 RNX327750 RXT327750 SHP327750 SRL327750 TBH327750 TLD327750 TUZ327750 UEV327750 UOR327750 UYN327750 VIJ327750 VSF327750 WCB327750 WLX327750 WVT327750 L393286 JH393286 TD393286 ACZ393286 AMV393286 AWR393286 BGN393286 BQJ393286 CAF393286 CKB393286 CTX393286 DDT393286 DNP393286 DXL393286 EHH393286 ERD393286 FAZ393286 FKV393286 FUR393286 GEN393286 GOJ393286 GYF393286 HIB393286 HRX393286 IBT393286 ILP393286 IVL393286 JFH393286 JPD393286 JYZ393286 KIV393286 KSR393286 LCN393286 LMJ393286 LWF393286 MGB393286 MPX393286 MZT393286 NJP393286 NTL393286 ODH393286 OND393286 OWZ393286 PGV393286 PQR393286 QAN393286 QKJ393286 QUF393286 REB393286 RNX393286 RXT393286 SHP393286 SRL393286 TBH393286 TLD393286 TUZ393286 UEV393286 UOR393286 UYN393286 VIJ393286 VSF393286 WCB393286 WLX393286 WVT393286 L458822 JH458822 TD458822 ACZ458822 AMV458822 AWR458822 BGN458822 BQJ458822 CAF458822 CKB458822 CTX458822 DDT458822 DNP458822 DXL458822 EHH458822 ERD458822 FAZ458822 FKV458822 FUR458822 GEN458822 GOJ458822 GYF458822 HIB458822 HRX458822 IBT458822 ILP458822 IVL458822 JFH458822 JPD458822 JYZ458822 KIV458822 KSR458822 LCN458822 LMJ458822 LWF458822 MGB458822 MPX458822 MZT458822 NJP458822 NTL458822 ODH458822 OND458822 OWZ458822 PGV458822 PQR458822 QAN458822 QKJ458822 QUF458822 REB458822 RNX458822 RXT458822 SHP458822 SRL458822 TBH458822 TLD458822 TUZ458822 UEV458822 UOR458822 UYN458822 VIJ458822 VSF458822 WCB458822 WLX458822 WVT458822 L524358 JH524358 TD524358 ACZ524358 AMV524358 AWR524358 BGN524358 BQJ524358 CAF524358 CKB524358 CTX524358 DDT524358 DNP524358 DXL524358 EHH524358 ERD524358 FAZ524358 FKV524358 FUR524358 GEN524358 GOJ524358 GYF524358 HIB524358 HRX524358 IBT524358 ILP524358 IVL524358 JFH524358 JPD524358 JYZ524358 KIV524358 KSR524358 LCN524358 LMJ524358 LWF524358 MGB524358 MPX524358 MZT524358 NJP524358 NTL524358 ODH524358 OND524358 OWZ524358 PGV524358 PQR524358 QAN524358 QKJ524358 QUF524358 REB524358 RNX524358 RXT524358 SHP524358 SRL524358 TBH524358 TLD524358 TUZ524358 UEV524358 UOR524358 UYN524358 VIJ524358 VSF524358 WCB524358 WLX524358 WVT524358 L589894 JH589894 TD589894 ACZ589894 AMV589894 AWR589894 BGN589894 BQJ589894 CAF589894 CKB589894 CTX589894 DDT589894 DNP589894 DXL589894 EHH589894 ERD589894 FAZ589894 FKV589894 FUR589894 GEN589894 GOJ589894 GYF589894 HIB589894 HRX589894 IBT589894 ILP589894 IVL589894 JFH589894 JPD589894 JYZ589894 KIV589894 KSR589894 LCN589894 LMJ589894 LWF589894 MGB589894 MPX589894 MZT589894 NJP589894 NTL589894 ODH589894 OND589894 OWZ589894 PGV589894 PQR589894 QAN589894 QKJ589894 QUF589894 REB589894 RNX589894 RXT589894 SHP589894 SRL589894 TBH589894 TLD589894 TUZ589894 UEV589894 UOR589894 UYN589894 VIJ589894 VSF589894 WCB589894 WLX589894 WVT589894 L655430 JH655430 TD655430 ACZ655430 AMV655430 AWR655430 BGN655430 BQJ655430 CAF655430 CKB655430 CTX655430 DDT655430 DNP655430 DXL655430 EHH655430 ERD655430 FAZ655430 FKV655430 FUR655430 GEN655430 GOJ655430 GYF655430 HIB655430 HRX655430 IBT655430 ILP655430 IVL655430 JFH655430 JPD655430 JYZ655430 KIV655430 KSR655430 LCN655430 LMJ655430 LWF655430 MGB655430 MPX655430 MZT655430 NJP655430 NTL655430 ODH655430 OND655430 OWZ655430 PGV655430 PQR655430 QAN655430 QKJ655430 QUF655430 REB655430 RNX655430 RXT655430 SHP655430 SRL655430 TBH655430 TLD655430 TUZ655430 UEV655430 UOR655430 UYN655430 VIJ655430 VSF655430 WCB655430 WLX655430 WVT655430 L720966 JH720966 TD720966 ACZ720966 AMV720966 AWR720966 BGN720966 BQJ720966 CAF720966 CKB720966 CTX720966 DDT720966 DNP720966 DXL720966 EHH720966 ERD720966 FAZ720966 FKV720966 FUR720966 GEN720966 GOJ720966 GYF720966 HIB720966 HRX720966 IBT720966 ILP720966 IVL720966 JFH720966 JPD720966 JYZ720966 KIV720966 KSR720966 LCN720966 LMJ720966 LWF720966 MGB720966 MPX720966 MZT720966 NJP720966 NTL720966 ODH720966 OND720966 OWZ720966 PGV720966 PQR720966 QAN720966 QKJ720966 QUF720966 REB720966 RNX720966 RXT720966 SHP720966 SRL720966 TBH720966 TLD720966 TUZ720966 UEV720966 UOR720966 UYN720966 VIJ720966 VSF720966 WCB720966 WLX720966 WVT720966 L786502 JH786502 TD786502 ACZ786502 AMV786502 AWR786502 BGN786502 BQJ786502 CAF786502 CKB786502 CTX786502 DDT786502 DNP786502 DXL786502 EHH786502 ERD786502 FAZ786502 FKV786502 FUR786502 GEN786502 GOJ786502 GYF786502 HIB786502 HRX786502 IBT786502 ILP786502 IVL786502 JFH786502 JPD786502 JYZ786502 KIV786502 KSR786502 LCN786502 LMJ786502 LWF786502 MGB786502 MPX786502 MZT786502 NJP786502 NTL786502 ODH786502 OND786502 OWZ786502 PGV786502 PQR786502 QAN786502 QKJ786502 QUF786502 REB786502 RNX786502 RXT786502 SHP786502 SRL786502 TBH786502 TLD786502 TUZ786502 UEV786502 UOR786502 UYN786502 VIJ786502 VSF786502 WCB786502 WLX786502 WVT786502 L852038 JH852038 TD852038 ACZ852038 AMV852038 AWR852038 BGN852038 BQJ852038 CAF852038 CKB852038 CTX852038 DDT852038 DNP852038 DXL852038 EHH852038 ERD852038 FAZ852038 FKV852038 FUR852038 GEN852038 GOJ852038 GYF852038 HIB852038 HRX852038 IBT852038 ILP852038 IVL852038 JFH852038 JPD852038 JYZ852038 KIV852038 KSR852038 LCN852038 LMJ852038 LWF852038 MGB852038 MPX852038 MZT852038 NJP852038 NTL852038 ODH852038 OND852038 OWZ852038 PGV852038 PQR852038 QAN852038 QKJ852038 QUF852038 REB852038 RNX852038 RXT852038 SHP852038 SRL852038 TBH852038 TLD852038 TUZ852038 UEV852038 UOR852038 UYN852038 VIJ852038 VSF852038 WCB852038 WLX852038 WVT852038 L917574 JH917574 TD917574 ACZ917574 AMV917574 AWR917574 BGN917574 BQJ917574 CAF917574 CKB917574 CTX917574 DDT917574 DNP917574 DXL917574 EHH917574 ERD917574 FAZ917574 FKV917574 FUR917574 GEN917574 GOJ917574 GYF917574 HIB917574 HRX917574 IBT917574 ILP917574 IVL917574 JFH917574 JPD917574 JYZ917574 KIV917574 KSR917574 LCN917574 LMJ917574 LWF917574 MGB917574 MPX917574 MZT917574 NJP917574 NTL917574 ODH917574 OND917574 OWZ917574 PGV917574 PQR917574 QAN917574 QKJ917574 QUF917574 REB917574 RNX917574 RXT917574 SHP917574 SRL917574 TBH917574 TLD917574 TUZ917574 UEV917574 UOR917574 UYN917574 VIJ917574 VSF917574 WCB917574 WLX917574 WVT917574 L983110 JH983110 TD983110 ACZ983110 AMV983110 AWR983110 BGN983110 BQJ983110 CAF983110 CKB983110 CTX983110 DDT983110 DNP983110 DXL983110 EHH983110 ERD983110 FAZ983110 FKV983110 FUR983110 GEN983110 GOJ983110 GYF983110 HIB983110 HRX983110 IBT983110 ILP983110 IVL983110 JFH983110 JPD983110 JYZ983110 KIV983110 KSR983110 LCN983110 LMJ983110 LWF983110 MGB983110 MPX983110 MZT983110 NJP983110 NTL983110 ODH983110 OND983110 OWZ983110 PGV983110 PQR983110 QAN983110 QKJ983110 QUF983110 REB983110 RNX983110 RXT983110 SHP983110 SRL983110 TBH983110 TLD983110 TUZ983110 UEV983110 UOR983110 UYN983110 VIJ983110 VSF983110 WCB983110 WLX983110 WVT983110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L60 JH60 TD60 ACZ60 AMV60 AWR60 BGN60 BQJ60 CAF60 CKB60 CTX60 DDT60 DNP60 DXL60 EHH60 ERD60 FAZ60 FKV60 FUR60 GEN60 GOJ60 GYF60 HIB60 HRX60 IBT60 ILP60 IVL60 JFH60 JPD60 JYZ60 KIV60 KSR60 LCN60 LMJ60 LWF60 MGB60 MPX60 MZT60 NJP60 NTL60 ODH60 OND60 OWZ60 PGV60 PQR60 QAN60 QKJ60 QUF60 REB60 RNX60 RXT60 SHP60 SRL60 TBH60 TLD60 TUZ60 UEV60 UOR60 UYN60 VIJ60 VSF60 WCB60 WLX60 WVT60 L65596 JH65596 TD65596 ACZ65596 AMV65596 AWR65596 BGN65596 BQJ65596 CAF65596 CKB65596 CTX65596 DDT65596 DNP65596 DXL65596 EHH65596 ERD65596 FAZ65596 FKV65596 FUR65596 GEN65596 GOJ65596 GYF65596 HIB65596 HRX65596 IBT65596 ILP65596 IVL65596 JFH65596 JPD65596 JYZ65596 KIV65596 KSR65596 LCN65596 LMJ65596 LWF65596 MGB65596 MPX65596 MZT65596 NJP65596 NTL65596 ODH65596 OND65596 OWZ65596 PGV65596 PQR65596 QAN65596 QKJ65596 QUF65596 REB65596 RNX65596 RXT65596 SHP65596 SRL65596 TBH65596 TLD65596 TUZ65596 UEV65596 UOR65596 UYN65596 VIJ65596 VSF65596 WCB65596 WLX65596 WVT65596 L131132 JH131132 TD131132 ACZ131132 AMV131132 AWR131132 BGN131132 BQJ131132 CAF131132 CKB131132 CTX131132 DDT131132 DNP131132 DXL131132 EHH131132 ERD131132 FAZ131132 FKV131132 FUR131132 GEN131132 GOJ131132 GYF131132 HIB131132 HRX131132 IBT131132 ILP131132 IVL131132 JFH131132 JPD131132 JYZ131132 KIV131132 KSR131132 LCN131132 LMJ131132 LWF131132 MGB131132 MPX131132 MZT131132 NJP131132 NTL131132 ODH131132 OND131132 OWZ131132 PGV131132 PQR131132 QAN131132 QKJ131132 QUF131132 REB131132 RNX131132 RXT131132 SHP131132 SRL131132 TBH131132 TLD131132 TUZ131132 UEV131132 UOR131132 UYN131132 VIJ131132 VSF131132 WCB131132 WLX131132 WVT131132 L196668 JH196668 TD196668 ACZ196668 AMV196668 AWR196668 BGN196668 BQJ196668 CAF196668 CKB196668 CTX196668 DDT196668 DNP196668 DXL196668 EHH196668 ERD196668 FAZ196668 FKV196668 FUR196668 GEN196668 GOJ196668 GYF196668 HIB196668 HRX196668 IBT196668 ILP196668 IVL196668 JFH196668 JPD196668 JYZ196668 KIV196668 KSR196668 LCN196668 LMJ196668 LWF196668 MGB196668 MPX196668 MZT196668 NJP196668 NTL196668 ODH196668 OND196668 OWZ196668 PGV196668 PQR196668 QAN196668 QKJ196668 QUF196668 REB196668 RNX196668 RXT196668 SHP196668 SRL196668 TBH196668 TLD196668 TUZ196668 UEV196668 UOR196668 UYN196668 VIJ196668 VSF196668 WCB196668 WLX196668 WVT196668 L262204 JH262204 TD262204 ACZ262204 AMV262204 AWR262204 BGN262204 BQJ262204 CAF262204 CKB262204 CTX262204 DDT262204 DNP262204 DXL262204 EHH262204 ERD262204 FAZ262204 FKV262204 FUR262204 GEN262204 GOJ262204 GYF262204 HIB262204 HRX262204 IBT262204 ILP262204 IVL262204 JFH262204 JPD262204 JYZ262204 KIV262204 KSR262204 LCN262204 LMJ262204 LWF262204 MGB262204 MPX262204 MZT262204 NJP262204 NTL262204 ODH262204 OND262204 OWZ262204 PGV262204 PQR262204 QAN262204 QKJ262204 QUF262204 REB262204 RNX262204 RXT262204 SHP262204 SRL262204 TBH262204 TLD262204 TUZ262204 UEV262204 UOR262204 UYN262204 VIJ262204 VSF262204 WCB262204 WLX262204 WVT262204 L327740 JH327740 TD327740 ACZ327740 AMV327740 AWR327740 BGN327740 BQJ327740 CAF327740 CKB327740 CTX327740 DDT327740 DNP327740 DXL327740 EHH327740 ERD327740 FAZ327740 FKV327740 FUR327740 GEN327740 GOJ327740 GYF327740 HIB327740 HRX327740 IBT327740 ILP327740 IVL327740 JFH327740 JPD327740 JYZ327740 KIV327740 KSR327740 LCN327740 LMJ327740 LWF327740 MGB327740 MPX327740 MZT327740 NJP327740 NTL327740 ODH327740 OND327740 OWZ327740 PGV327740 PQR327740 QAN327740 QKJ327740 QUF327740 REB327740 RNX327740 RXT327740 SHP327740 SRL327740 TBH327740 TLD327740 TUZ327740 UEV327740 UOR327740 UYN327740 VIJ327740 VSF327740 WCB327740 WLX327740 WVT327740 L393276 JH393276 TD393276 ACZ393276 AMV393276 AWR393276 BGN393276 BQJ393276 CAF393276 CKB393276 CTX393276 DDT393276 DNP393276 DXL393276 EHH393276 ERD393276 FAZ393276 FKV393276 FUR393276 GEN393276 GOJ393276 GYF393276 HIB393276 HRX393276 IBT393276 ILP393276 IVL393276 JFH393276 JPD393276 JYZ393276 KIV393276 KSR393276 LCN393276 LMJ393276 LWF393276 MGB393276 MPX393276 MZT393276 NJP393276 NTL393276 ODH393276 OND393276 OWZ393276 PGV393276 PQR393276 QAN393276 QKJ393276 QUF393276 REB393276 RNX393276 RXT393276 SHP393276 SRL393276 TBH393276 TLD393276 TUZ393276 UEV393276 UOR393276 UYN393276 VIJ393276 VSF393276 WCB393276 WLX393276 WVT393276 L458812 JH458812 TD458812 ACZ458812 AMV458812 AWR458812 BGN458812 BQJ458812 CAF458812 CKB458812 CTX458812 DDT458812 DNP458812 DXL458812 EHH458812 ERD458812 FAZ458812 FKV458812 FUR458812 GEN458812 GOJ458812 GYF458812 HIB458812 HRX458812 IBT458812 ILP458812 IVL458812 JFH458812 JPD458812 JYZ458812 KIV458812 KSR458812 LCN458812 LMJ458812 LWF458812 MGB458812 MPX458812 MZT458812 NJP458812 NTL458812 ODH458812 OND458812 OWZ458812 PGV458812 PQR458812 QAN458812 QKJ458812 QUF458812 REB458812 RNX458812 RXT458812 SHP458812 SRL458812 TBH458812 TLD458812 TUZ458812 UEV458812 UOR458812 UYN458812 VIJ458812 VSF458812 WCB458812 WLX458812 WVT458812 L524348 JH524348 TD524348 ACZ524348 AMV524348 AWR524348 BGN524348 BQJ524348 CAF524348 CKB524348 CTX524348 DDT524348 DNP524348 DXL524348 EHH524348 ERD524348 FAZ524348 FKV524348 FUR524348 GEN524348 GOJ524348 GYF524348 HIB524348 HRX524348 IBT524348 ILP524348 IVL524348 JFH524348 JPD524348 JYZ524348 KIV524348 KSR524348 LCN524348 LMJ524348 LWF524348 MGB524348 MPX524348 MZT524348 NJP524348 NTL524348 ODH524348 OND524348 OWZ524348 PGV524348 PQR524348 QAN524348 QKJ524348 QUF524348 REB524348 RNX524348 RXT524348 SHP524348 SRL524348 TBH524348 TLD524348 TUZ524348 UEV524348 UOR524348 UYN524348 VIJ524348 VSF524348 WCB524348 WLX524348 WVT524348 L589884 JH589884 TD589884 ACZ589884 AMV589884 AWR589884 BGN589884 BQJ589884 CAF589884 CKB589884 CTX589884 DDT589884 DNP589884 DXL589884 EHH589884 ERD589884 FAZ589884 FKV589884 FUR589884 GEN589884 GOJ589884 GYF589884 HIB589884 HRX589884 IBT589884 ILP589884 IVL589884 JFH589884 JPD589884 JYZ589884 KIV589884 KSR589884 LCN589884 LMJ589884 LWF589884 MGB589884 MPX589884 MZT589884 NJP589884 NTL589884 ODH589884 OND589884 OWZ589884 PGV589884 PQR589884 QAN589884 QKJ589884 QUF589884 REB589884 RNX589884 RXT589884 SHP589884 SRL589884 TBH589884 TLD589884 TUZ589884 UEV589884 UOR589884 UYN589884 VIJ589884 VSF589884 WCB589884 WLX589884 WVT589884 L655420 JH655420 TD655420 ACZ655420 AMV655420 AWR655420 BGN655420 BQJ655420 CAF655420 CKB655420 CTX655420 DDT655420 DNP655420 DXL655420 EHH655420 ERD655420 FAZ655420 FKV655420 FUR655420 GEN655420 GOJ655420 GYF655420 HIB655420 HRX655420 IBT655420 ILP655420 IVL655420 JFH655420 JPD655420 JYZ655420 KIV655420 KSR655420 LCN655420 LMJ655420 LWF655420 MGB655420 MPX655420 MZT655420 NJP655420 NTL655420 ODH655420 OND655420 OWZ655420 PGV655420 PQR655420 QAN655420 QKJ655420 QUF655420 REB655420 RNX655420 RXT655420 SHP655420 SRL655420 TBH655420 TLD655420 TUZ655420 UEV655420 UOR655420 UYN655420 VIJ655420 VSF655420 WCB655420 WLX655420 WVT655420 L720956 JH720956 TD720956 ACZ720956 AMV720956 AWR720956 BGN720956 BQJ720956 CAF720956 CKB720956 CTX720956 DDT720956 DNP720956 DXL720956 EHH720956 ERD720956 FAZ720956 FKV720956 FUR720956 GEN720956 GOJ720956 GYF720956 HIB720956 HRX720956 IBT720956 ILP720956 IVL720956 JFH720956 JPD720956 JYZ720956 KIV720956 KSR720956 LCN720956 LMJ720956 LWF720956 MGB720956 MPX720956 MZT720956 NJP720956 NTL720956 ODH720956 OND720956 OWZ720956 PGV720956 PQR720956 QAN720956 QKJ720956 QUF720956 REB720956 RNX720956 RXT720956 SHP720956 SRL720956 TBH720956 TLD720956 TUZ720956 UEV720956 UOR720956 UYN720956 VIJ720956 VSF720956 WCB720956 WLX720956 WVT720956 L786492 JH786492 TD786492 ACZ786492 AMV786492 AWR786492 BGN786492 BQJ786492 CAF786492 CKB786492 CTX786492 DDT786492 DNP786492 DXL786492 EHH786492 ERD786492 FAZ786492 FKV786492 FUR786492 GEN786492 GOJ786492 GYF786492 HIB786492 HRX786492 IBT786492 ILP786492 IVL786492 JFH786492 JPD786492 JYZ786492 KIV786492 KSR786492 LCN786492 LMJ786492 LWF786492 MGB786492 MPX786492 MZT786492 NJP786492 NTL786492 ODH786492 OND786492 OWZ786492 PGV786492 PQR786492 QAN786492 QKJ786492 QUF786492 REB786492 RNX786492 RXT786492 SHP786492 SRL786492 TBH786492 TLD786492 TUZ786492 UEV786492 UOR786492 UYN786492 VIJ786492 VSF786492 WCB786492 WLX786492 WVT786492 L852028 JH852028 TD852028 ACZ852028 AMV852028 AWR852028 BGN852028 BQJ852028 CAF852028 CKB852028 CTX852028 DDT852028 DNP852028 DXL852028 EHH852028 ERD852028 FAZ852028 FKV852028 FUR852028 GEN852028 GOJ852028 GYF852028 HIB852028 HRX852028 IBT852028 ILP852028 IVL852028 JFH852028 JPD852028 JYZ852028 KIV852028 KSR852028 LCN852028 LMJ852028 LWF852028 MGB852028 MPX852028 MZT852028 NJP852028 NTL852028 ODH852028 OND852028 OWZ852028 PGV852028 PQR852028 QAN852028 QKJ852028 QUF852028 REB852028 RNX852028 RXT852028 SHP852028 SRL852028 TBH852028 TLD852028 TUZ852028 UEV852028 UOR852028 UYN852028 VIJ852028 VSF852028 WCB852028 WLX852028 WVT852028 L917564 JH917564 TD917564 ACZ917564 AMV917564 AWR917564 BGN917564 BQJ917564 CAF917564 CKB917564 CTX917564 DDT917564 DNP917564 DXL917564 EHH917564 ERD917564 FAZ917564 FKV917564 FUR917564 GEN917564 GOJ917564 GYF917564 HIB917564 HRX917564 IBT917564 ILP917564 IVL917564 JFH917564 JPD917564 JYZ917564 KIV917564 KSR917564 LCN917564 LMJ917564 LWF917564 MGB917564 MPX917564 MZT917564 NJP917564 NTL917564 ODH917564 OND917564 OWZ917564 PGV917564 PQR917564 QAN917564 QKJ917564 QUF917564 REB917564 RNX917564 RXT917564 SHP917564 SRL917564 TBH917564 TLD917564 TUZ917564 UEV917564 UOR917564 UYN917564 VIJ917564 VSF917564 WCB917564 WLX917564 WVT917564 L983100 JH983100 TD983100 ACZ983100 AMV983100 AWR983100 BGN983100 BQJ983100 CAF983100 CKB983100 CTX983100 DDT983100 DNP983100 DXL983100 EHH983100 ERD983100 FAZ983100 FKV983100 FUR983100 GEN983100 GOJ983100 GYF983100 HIB983100 HRX983100 IBT983100 ILP983100 IVL983100 JFH983100 JPD983100 JYZ983100 KIV983100 KSR983100 LCN983100 LMJ983100 LWF983100 MGB983100 MPX983100 MZT983100 NJP983100 NTL983100 ODH983100 OND983100 OWZ983100 PGV983100 PQR983100 QAN983100 QKJ983100 QUF983100 REB983100 RNX983100 RXT983100 SHP983100 SRL983100 TBH983100 TLD983100 TUZ983100 UEV983100 UOR983100 UYN983100 VIJ983100 VSF983100 WCB983100 WLX983100 WVT983100 Q32 JM32 TI32 ADE32 ANA32 AWW32 BGS32 BQO32 CAK32 CKG32 CUC32 DDY32 DNU32 DXQ32 EHM32 ERI32 FBE32 FLA32 FUW32 GES32 GOO32 GYK32 HIG32 HSC32 IBY32 ILU32 IVQ32 JFM32 JPI32 JZE32 KJA32 KSW32 LCS32 LMO32 LWK32 MGG32 MQC32 MZY32 NJU32 NTQ32 ODM32 ONI32 OXE32 PHA32 PQW32 QAS32 QKO32 QUK32 REG32 ROC32 RXY32 SHU32 SRQ32 TBM32 TLI32 TVE32 UFA32 UOW32 UYS32 VIO32 VSK32 WCG32 WMC32 WVY32 Q65568 JM65568 TI65568 ADE65568 ANA65568 AWW65568 BGS65568 BQO65568 CAK65568 CKG65568 CUC65568 DDY65568 DNU65568 DXQ65568 EHM65568 ERI65568 FBE65568 FLA65568 FUW65568 GES65568 GOO65568 GYK65568 HIG65568 HSC65568 IBY65568 ILU65568 IVQ65568 JFM65568 JPI65568 JZE65568 KJA65568 KSW65568 LCS65568 LMO65568 LWK65568 MGG65568 MQC65568 MZY65568 NJU65568 NTQ65568 ODM65568 ONI65568 OXE65568 PHA65568 PQW65568 QAS65568 QKO65568 QUK65568 REG65568 ROC65568 RXY65568 SHU65568 SRQ65568 TBM65568 TLI65568 TVE65568 UFA65568 UOW65568 UYS65568 VIO65568 VSK65568 WCG65568 WMC65568 WVY65568 Q131104 JM131104 TI131104 ADE131104 ANA131104 AWW131104 BGS131104 BQO131104 CAK131104 CKG131104 CUC131104 DDY131104 DNU131104 DXQ131104 EHM131104 ERI131104 FBE131104 FLA131104 FUW131104 GES131104 GOO131104 GYK131104 HIG131104 HSC131104 IBY131104 ILU131104 IVQ131104 JFM131104 JPI131104 JZE131104 KJA131104 KSW131104 LCS131104 LMO131104 LWK131104 MGG131104 MQC131104 MZY131104 NJU131104 NTQ131104 ODM131104 ONI131104 OXE131104 PHA131104 PQW131104 QAS131104 QKO131104 QUK131104 REG131104 ROC131104 RXY131104 SHU131104 SRQ131104 TBM131104 TLI131104 TVE131104 UFA131104 UOW131104 UYS131104 VIO131104 VSK131104 WCG131104 WMC131104 WVY131104 Q196640 JM196640 TI196640 ADE196640 ANA196640 AWW196640 BGS196640 BQO196640 CAK196640 CKG196640 CUC196640 DDY196640 DNU196640 DXQ196640 EHM196640 ERI196640 FBE196640 FLA196640 FUW196640 GES196640 GOO196640 GYK196640 HIG196640 HSC196640 IBY196640 ILU196640 IVQ196640 JFM196640 JPI196640 JZE196640 KJA196640 KSW196640 LCS196640 LMO196640 LWK196640 MGG196640 MQC196640 MZY196640 NJU196640 NTQ196640 ODM196640 ONI196640 OXE196640 PHA196640 PQW196640 QAS196640 QKO196640 QUK196640 REG196640 ROC196640 RXY196640 SHU196640 SRQ196640 TBM196640 TLI196640 TVE196640 UFA196640 UOW196640 UYS196640 VIO196640 VSK196640 WCG196640 WMC196640 WVY196640 Q262176 JM262176 TI262176 ADE262176 ANA262176 AWW262176 BGS262176 BQO262176 CAK262176 CKG262176 CUC262176 DDY262176 DNU262176 DXQ262176 EHM262176 ERI262176 FBE262176 FLA262176 FUW262176 GES262176 GOO262176 GYK262176 HIG262176 HSC262176 IBY262176 ILU262176 IVQ262176 JFM262176 JPI262176 JZE262176 KJA262176 KSW262176 LCS262176 LMO262176 LWK262176 MGG262176 MQC262176 MZY262176 NJU262176 NTQ262176 ODM262176 ONI262176 OXE262176 PHA262176 PQW262176 QAS262176 QKO262176 QUK262176 REG262176 ROC262176 RXY262176 SHU262176 SRQ262176 TBM262176 TLI262176 TVE262176 UFA262176 UOW262176 UYS262176 VIO262176 VSK262176 WCG262176 WMC262176 WVY262176 Q327712 JM327712 TI327712 ADE327712 ANA327712 AWW327712 BGS327712 BQO327712 CAK327712 CKG327712 CUC327712 DDY327712 DNU327712 DXQ327712 EHM327712 ERI327712 FBE327712 FLA327712 FUW327712 GES327712 GOO327712 GYK327712 HIG327712 HSC327712 IBY327712 ILU327712 IVQ327712 JFM327712 JPI327712 JZE327712 KJA327712 KSW327712 LCS327712 LMO327712 LWK327712 MGG327712 MQC327712 MZY327712 NJU327712 NTQ327712 ODM327712 ONI327712 OXE327712 PHA327712 PQW327712 QAS327712 QKO327712 QUK327712 REG327712 ROC327712 RXY327712 SHU327712 SRQ327712 TBM327712 TLI327712 TVE327712 UFA327712 UOW327712 UYS327712 VIO327712 VSK327712 WCG327712 WMC327712 WVY327712 Q393248 JM393248 TI393248 ADE393248 ANA393248 AWW393248 BGS393248 BQO393248 CAK393248 CKG393248 CUC393248 DDY393248 DNU393248 DXQ393248 EHM393248 ERI393248 FBE393248 FLA393248 FUW393248 GES393248 GOO393248 GYK393248 HIG393248 HSC393248 IBY393248 ILU393248 IVQ393248 JFM393248 JPI393248 JZE393248 KJA393248 KSW393248 LCS393248 LMO393248 LWK393248 MGG393248 MQC393248 MZY393248 NJU393248 NTQ393248 ODM393248 ONI393248 OXE393248 PHA393248 PQW393248 QAS393248 QKO393248 QUK393248 REG393248 ROC393248 RXY393248 SHU393248 SRQ393248 TBM393248 TLI393248 TVE393248 UFA393248 UOW393248 UYS393248 VIO393248 VSK393248 WCG393248 WMC393248 WVY393248 Q458784 JM458784 TI458784 ADE458784 ANA458784 AWW458784 BGS458784 BQO458784 CAK458784 CKG458784 CUC458784 DDY458784 DNU458784 DXQ458784 EHM458784 ERI458784 FBE458784 FLA458784 FUW458784 GES458784 GOO458784 GYK458784 HIG458784 HSC458784 IBY458784 ILU458784 IVQ458784 JFM458784 JPI458784 JZE458784 KJA458784 KSW458784 LCS458784 LMO458784 LWK458784 MGG458784 MQC458784 MZY458784 NJU458784 NTQ458784 ODM458784 ONI458784 OXE458784 PHA458784 PQW458784 QAS458784 QKO458784 QUK458784 REG458784 ROC458784 RXY458784 SHU458784 SRQ458784 TBM458784 TLI458784 TVE458784 UFA458784 UOW458784 UYS458784 VIO458784 VSK458784 WCG458784 WMC458784 WVY458784 Q524320 JM524320 TI524320 ADE524320 ANA524320 AWW524320 BGS524320 BQO524320 CAK524320 CKG524320 CUC524320 DDY524320 DNU524320 DXQ524320 EHM524320 ERI524320 FBE524320 FLA524320 FUW524320 GES524320 GOO524320 GYK524320 HIG524320 HSC524320 IBY524320 ILU524320 IVQ524320 JFM524320 JPI524320 JZE524320 KJA524320 KSW524320 LCS524320 LMO524320 LWK524320 MGG524320 MQC524320 MZY524320 NJU524320 NTQ524320 ODM524320 ONI524320 OXE524320 PHA524320 PQW524320 QAS524320 QKO524320 QUK524320 REG524320 ROC524320 RXY524320 SHU524320 SRQ524320 TBM524320 TLI524320 TVE524320 UFA524320 UOW524320 UYS524320 VIO524320 VSK524320 WCG524320 WMC524320 WVY524320 Q589856 JM589856 TI589856 ADE589856 ANA589856 AWW589856 BGS589856 BQO589856 CAK589856 CKG589856 CUC589856 DDY589856 DNU589856 DXQ589856 EHM589856 ERI589856 FBE589856 FLA589856 FUW589856 GES589856 GOO589856 GYK589856 HIG589856 HSC589856 IBY589856 ILU589856 IVQ589856 JFM589856 JPI589856 JZE589856 KJA589856 KSW589856 LCS589856 LMO589856 LWK589856 MGG589856 MQC589856 MZY589856 NJU589856 NTQ589856 ODM589856 ONI589856 OXE589856 PHA589856 PQW589856 QAS589856 QKO589856 QUK589856 REG589856 ROC589856 RXY589856 SHU589856 SRQ589856 TBM589856 TLI589856 TVE589856 UFA589856 UOW589856 UYS589856 VIO589856 VSK589856 WCG589856 WMC589856 WVY589856 Q655392 JM655392 TI655392 ADE655392 ANA655392 AWW655392 BGS655392 BQO655392 CAK655392 CKG655392 CUC655392 DDY655392 DNU655392 DXQ655392 EHM655392 ERI655392 FBE655392 FLA655392 FUW655392 GES655392 GOO655392 GYK655392 HIG655392 HSC655392 IBY655392 ILU655392 IVQ655392 JFM655392 JPI655392 JZE655392 KJA655392 KSW655392 LCS655392 LMO655392 LWK655392 MGG655392 MQC655392 MZY655392 NJU655392 NTQ655392 ODM655392 ONI655392 OXE655392 PHA655392 PQW655392 QAS655392 QKO655392 QUK655392 REG655392 ROC655392 RXY655392 SHU655392 SRQ655392 TBM655392 TLI655392 TVE655392 UFA655392 UOW655392 UYS655392 VIO655392 VSK655392 WCG655392 WMC655392 WVY655392 Q720928 JM720928 TI720928 ADE720928 ANA720928 AWW720928 BGS720928 BQO720928 CAK720928 CKG720928 CUC720928 DDY720928 DNU720928 DXQ720928 EHM720928 ERI720928 FBE720928 FLA720928 FUW720928 GES720928 GOO720928 GYK720928 HIG720928 HSC720928 IBY720928 ILU720928 IVQ720928 JFM720928 JPI720928 JZE720928 KJA720928 KSW720928 LCS720928 LMO720928 LWK720928 MGG720928 MQC720928 MZY720928 NJU720928 NTQ720928 ODM720928 ONI720928 OXE720928 PHA720928 PQW720928 QAS720928 QKO720928 QUK720928 REG720928 ROC720928 RXY720928 SHU720928 SRQ720928 TBM720928 TLI720928 TVE720928 UFA720928 UOW720928 UYS720928 VIO720928 VSK720928 WCG720928 WMC720928 WVY720928 Q786464 JM786464 TI786464 ADE786464 ANA786464 AWW786464 BGS786464 BQO786464 CAK786464 CKG786464 CUC786464 DDY786464 DNU786464 DXQ786464 EHM786464 ERI786464 FBE786464 FLA786464 FUW786464 GES786464 GOO786464 GYK786464 HIG786464 HSC786464 IBY786464 ILU786464 IVQ786464 JFM786464 JPI786464 JZE786464 KJA786464 KSW786464 LCS786464 LMO786464 LWK786464 MGG786464 MQC786464 MZY786464 NJU786464 NTQ786464 ODM786464 ONI786464 OXE786464 PHA786464 PQW786464 QAS786464 QKO786464 QUK786464 REG786464 ROC786464 RXY786464 SHU786464 SRQ786464 TBM786464 TLI786464 TVE786464 UFA786464 UOW786464 UYS786464 VIO786464 VSK786464 WCG786464 WMC786464 WVY786464 Q852000 JM852000 TI852000 ADE852000 ANA852000 AWW852000 BGS852000 BQO852000 CAK852000 CKG852000 CUC852000 DDY852000 DNU852000 DXQ852000 EHM852000 ERI852000 FBE852000 FLA852000 FUW852000 GES852000 GOO852000 GYK852000 HIG852000 HSC852000 IBY852000 ILU852000 IVQ852000 JFM852000 JPI852000 JZE852000 KJA852000 KSW852000 LCS852000 LMO852000 LWK852000 MGG852000 MQC852000 MZY852000 NJU852000 NTQ852000 ODM852000 ONI852000 OXE852000 PHA852000 PQW852000 QAS852000 QKO852000 QUK852000 REG852000 ROC852000 RXY852000 SHU852000 SRQ852000 TBM852000 TLI852000 TVE852000 UFA852000 UOW852000 UYS852000 VIO852000 VSK852000 WCG852000 WMC852000 WVY852000 Q917536 JM917536 TI917536 ADE917536 ANA917536 AWW917536 BGS917536 BQO917536 CAK917536 CKG917536 CUC917536 DDY917536 DNU917536 DXQ917536 EHM917536 ERI917536 FBE917536 FLA917536 FUW917536 GES917536 GOO917536 GYK917536 HIG917536 HSC917536 IBY917536 ILU917536 IVQ917536 JFM917536 JPI917536 JZE917536 KJA917536 KSW917536 LCS917536 LMO917536 LWK917536 MGG917536 MQC917536 MZY917536 NJU917536 NTQ917536 ODM917536 ONI917536 OXE917536 PHA917536 PQW917536 QAS917536 QKO917536 QUK917536 REG917536 ROC917536 RXY917536 SHU917536 SRQ917536 TBM917536 TLI917536 TVE917536 UFA917536 UOW917536 UYS917536 VIO917536 VSK917536 WCG917536 WMC917536 WVY917536 Q983072 JM983072 TI983072 ADE983072 ANA983072 AWW983072 BGS983072 BQO983072 CAK983072 CKG983072 CUC983072 DDY983072 DNU983072 DXQ983072 EHM983072 ERI983072 FBE983072 FLA983072 FUW983072 GES983072 GOO983072 GYK983072 HIG983072 HSC983072 IBY983072 ILU983072 IVQ983072 JFM983072 JPI983072 JZE983072 KJA983072 KSW983072 LCS983072 LMO983072 LWK983072 MGG983072 MQC983072 MZY983072 NJU983072 NTQ983072 ODM983072 ONI983072 OXE983072 PHA983072 PQW983072 QAS983072 QKO983072 QUK983072 REG983072 ROC983072 RXY983072 SHU983072 SRQ983072 TBM983072 TLI983072 TVE983072 UFA983072 UOW983072 UYS983072 VIO983072 VSK983072 WCG983072 WMC983072 WVY983072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L65568 JH65568 TD65568 ACZ65568 AMV65568 AWR65568 BGN65568 BQJ65568 CAF65568 CKB65568 CTX65568 DDT65568 DNP65568 DXL65568 EHH65568 ERD65568 FAZ65568 FKV65568 FUR65568 GEN65568 GOJ65568 GYF65568 HIB65568 HRX65568 IBT65568 ILP65568 IVL65568 JFH65568 JPD65568 JYZ65568 KIV65568 KSR65568 LCN65568 LMJ65568 LWF65568 MGB65568 MPX65568 MZT65568 NJP65568 NTL65568 ODH65568 OND65568 OWZ65568 PGV65568 PQR65568 QAN65568 QKJ65568 QUF65568 REB65568 RNX65568 RXT65568 SHP65568 SRL65568 TBH65568 TLD65568 TUZ65568 UEV65568 UOR65568 UYN65568 VIJ65568 VSF65568 WCB65568 WLX65568 WVT65568 L131104 JH131104 TD131104 ACZ131104 AMV131104 AWR131104 BGN131104 BQJ131104 CAF131104 CKB131104 CTX131104 DDT131104 DNP131104 DXL131104 EHH131104 ERD131104 FAZ131104 FKV131104 FUR131104 GEN131104 GOJ131104 GYF131104 HIB131104 HRX131104 IBT131104 ILP131104 IVL131104 JFH131104 JPD131104 JYZ131104 KIV131104 KSR131104 LCN131104 LMJ131104 LWF131104 MGB131104 MPX131104 MZT131104 NJP131104 NTL131104 ODH131104 OND131104 OWZ131104 PGV131104 PQR131104 QAN131104 QKJ131104 QUF131104 REB131104 RNX131104 RXT131104 SHP131104 SRL131104 TBH131104 TLD131104 TUZ131104 UEV131104 UOR131104 UYN131104 VIJ131104 VSF131104 WCB131104 WLX131104 WVT131104 L196640 JH196640 TD196640 ACZ196640 AMV196640 AWR196640 BGN196640 BQJ196640 CAF196640 CKB196640 CTX196640 DDT196640 DNP196640 DXL196640 EHH196640 ERD196640 FAZ196640 FKV196640 FUR196640 GEN196640 GOJ196640 GYF196640 HIB196640 HRX196640 IBT196640 ILP196640 IVL196640 JFH196640 JPD196640 JYZ196640 KIV196640 KSR196640 LCN196640 LMJ196640 LWF196640 MGB196640 MPX196640 MZT196640 NJP196640 NTL196640 ODH196640 OND196640 OWZ196640 PGV196640 PQR196640 QAN196640 QKJ196640 QUF196640 REB196640 RNX196640 RXT196640 SHP196640 SRL196640 TBH196640 TLD196640 TUZ196640 UEV196640 UOR196640 UYN196640 VIJ196640 VSF196640 WCB196640 WLX196640 WVT196640 L262176 JH262176 TD262176 ACZ262176 AMV262176 AWR262176 BGN262176 BQJ262176 CAF262176 CKB262176 CTX262176 DDT262176 DNP262176 DXL262176 EHH262176 ERD262176 FAZ262176 FKV262176 FUR262176 GEN262176 GOJ262176 GYF262176 HIB262176 HRX262176 IBT262176 ILP262176 IVL262176 JFH262176 JPD262176 JYZ262176 KIV262176 KSR262176 LCN262176 LMJ262176 LWF262176 MGB262176 MPX262176 MZT262176 NJP262176 NTL262176 ODH262176 OND262176 OWZ262176 PGV262176 PQR262176 QAN262176 QKJ262176 QUF262176 REB262176 RNX262176 RXT262176 SHP262176 SRL262176 TBH262176 TLD262176 TUZ262176 UEV262176 UOR262176 UYN262176 VIJ262176 VSF262176 WCB262176 WLX262176 WVT262176 L327712 JH327712 TD327712 ACZ327712 AMV327712 AWR327712 BGN327712 BQJ327712 CAF327712 CKB327712 CTX327712 DDT327712 DNP327712 DXL327712 EHH327712 ERD327712 FAZ327712 FKV327712 FUR327712 GEN327712 GOJ327712 GYF327712 HIB327712 HRX327712 IBT327712 ILP327712 IVL327712 JFH327712 JPD327712 JYZ327712 KIV327712 KSR327712 LCN327712 LMJ327712 LWF327712 MGB327712 MPX327712 MZT327712 NJP327712 NTL327712 ODH327712 OND327712 OWZ327712 PGV327712 PQR327712 QAN327712 QKJ327712 QUF327712 REB327712 RNX327712 RXT327712 SHP327712 SRL327712 TBH327712 TLD327712 TUZ327712 UEV327712 UOR327712 UYN327712 VIJ327712 VSF327712 WCB327712 WLX327712 WVT327712 L393248 JH393248 TD393248 ACZ393248 AMV393248 AWR393248 BGN393248 BQJ393248 CAF393248 CKB393248 CTX393248 DDT393248 DNP393248 DXL393248 EHH393248 ERD393248 FAZ393248 FKV393248 FUR393248 GEN393248 GOJ393248 GYF393248 HIB393248 HRX393248 IBT393248 ILP393248 IVL393248 JFH393248 JPD393248 JYZ393248 KIV393248 KSR393248 LCN393248 LMJ393248 LWF393248 MGB393248 MPX393248 MZT393248 NJP393248 NTL393248 ODH393248 OND393248 OWZ393248 PGV393248 PQR393248 QAN393248 QKJ393248 QUF393248 REB393248 RNX393248 RXT393248 SHP393248 SRL393248 TBH393248 TLD393248 TUZ393248 UEV393248 UOR393248 UYN393248 VIJ393248 VSF393248 WCB393248 WLX393248 WVT393248 L458784 JH458784 TD458784 ACZ458784 AMV458784 AWR458784 BGN458784 BQJ458784 CAF458784 CKB458784 CTX458784 DDT458784 DNP458784 DXL458784 EHH458784 ERD458784 FAZ458784 FKV458784 FUR458784 GEN458784 GOJ458784 GYF458784 HIB458784 HRX458784 IBT458784 ILP458784 IVL458784 JFH458784 JPD458784 JYZ458784 KIV458784 KSR458784 LCN458784 LMJ458784 LWF458784 MGB458784 MPX458784 MZT458784 NJP458784 NTL458784 ODH458784 OND458784 OWZ458784 PGV458784 PQR458784 QAN458784 QKJ458784 QUF458784 REB458784 RNX458784 RXT458784 SHP458784 SRL458784 TBH458784 TLD458784 TUZ458784 UEV458784 UOR458784 UYN458784 VIJ458784 VSF458784 WCB458784 WLX458784 WVT458784 L524320 JH524320 TD524320 ACZ524320 AMV524320 AWR524320 BGN524320 BQJ524320 CAF524320 CKB524320 CTX524320 DDT524320 DNP524320 DXL524320 EHH524320 ERD524320 FAZ524320 FKV524320 FUR524320 GEN524320 GOJ524320 GYF524320 HIB524320 HRX524320 IBT524320 ILP524320 IVL524320 JFH524320 JPD524320 JYZ524320 KIV524320 KSR524320 LCN524320 LMJ524320 LWF524320 MGB524320 MPX524320 MZT524320 NJP524320 NTL524320 ODH524320 OND524320 OWZ524320 PGV524320 PQR524320 QAN524320 QKJ524320 QUF524320 REB524320 RNX524320 RXT524320 SHP524320 SRL524320 TBH524320 TLD524320 TUZ524320 UEV524320 UOR524320 UYN524320 VIJ524320 VSF524320 WCB524320 WLX524320 WVT524320 L589856 JH589856 TD589856 ACZ589856 AMV589856 AWR589856 BGN589856 BQJ589856 CAF589856 CKB589856 CTX589856 DDT589856 DNP589856 DXL589856 EHH589856 ERD589856 FAZ589856 FKV589856 FUR589856 GEN589856 GOJ589856 GYF589856 HIB589856 HRX589856 IBT589856 ILP589856 IVL589856 JFH589856 JPD589856 JYZ589856 KIV589856 KSR589856 LCN589856 LMJ589856 LWF589856 MGB589856 MPX589856 MZT589856 NJP589856 NTL589856 ODH589856 OND589856 OWZ589856 PGV589856 PQR589856 QAN589856 QKJ589856 QUF589856 REB589856 RNX589856 RXT589856 SHP589856 SRL589856 TBH589856 TLD589856 TUZ589856 UEV589856 UOR589856 UYN589856 VIJ589856 VSF589856 WCB589856 WLX589856 WVT589856 L655392 JH655392 TD655392 ACZ655392 AMV655392 AWR655392 BGN655392 BQJ655392 CAF655392 CKB655392 CTX655392 DDT655392 DNP655392 DXL655392 EHH655392 ERD655392 FAZ655392 FKV655392 FUR655392 GEN655392 GOJ655392 GYF655392 HIB655392 HRX655392 IBT655392 ILP655392 IVL655392 JFH655392 JPD655392 JYZ655392 KIV655392 KSR655392 LCN655392 LMJ655392 LWF655392 MGB655392 MPX655392 MZT655392 NJP655392 NTL655392 ODH655392 OND655392 OWZ655392 PGV655392 PQR655392 QAN655392 QKJ655392 QUF655392 REB655392 RNX655392 RXT655392 SHP655392 SRL655392 TBH655392 TLD655392 TUZ655392 UEV655392 UOR655392 UYN655392 VIJ655392 VSF655392 WCB655392 WLX655392 WVT655392 L720928 JH720928 TD720928 ACZ720928 AMV720928 AWR720928 BGN720928 BQJ720928 CAF720928 CKB720928 CTX720928 DDT720928 DNP720928 DXL720928 EHH720928 ERD720928 FAZ720928 FKV720928 FUR720928 GEN720928 GOJ720928 GYF720928 HIB720928 HRX720928 IBT720928 ILP720928 IVL720928 JFH720928 JPD720928 JYZ720928 KIV720928 KSR720928 LCN720928 LMJ720928 LWF720928 MGB720928 MPX720928 MZT720928 NJP720928 NTL720928 ODH720928 OND720928 OWZ720928 PGV720928 PQR720928 QAN720928 QKJ720928 QUF720928 REB720928 RNX720928 RXT720928 SHP720928 SRL720928 TBH720928 TLD720928 TUZ720928 UEV720928 UOR720928 UYN720928 VIJ720928 VSF720928 WCB720928 WLX720928 WVT720928 L786464 JH786464 TD786464 ACZ786464 AMV786464 AWR786464 BGN786464 BQJ786464 CAF786464 CKB786464 CTX786464 DDT786464 DNP786464 DXL786464 EHH786464 ERD786464 FAZ786464 FKV786464 FUR786464 GEN786464 GOJ786464 GYF786464 HIB786464 HRX786464 IBT786464 ILP786464 IVL786464 JFH786464 JPD786464 JYZ786464 KIV786464 KSR786464 LCN786464 LMJ786464 LWF786464 MGB786464 MPX786464 MZT786464 NJP786464 NTL786464 ODH786464 OND786464 OWZ786464 PGV786464 PQR786464 QAN786464 QKJ786464 QUF786464 REB786464 RNX786464 RXT786464 SHP786464 SRL786464 TBH786464 TLD786464 TUZ786464 UEV786464 UOR786464 UYN786464 VIJ786464 VSF786464 WCB786464 WLX786464 WVT786464 L852000 JH852000 TD852000 ACZ852000 AMV852000 AWR852000 BGN852000 BQJ852000 CAF852000 CKB852000 CTX852000 DDT852000 DNP852000 DXL852000 EHH852000 ERD852000 FAZ852000 FKV852000 FUR852000 GEN852000 GOJ852000 GYF852000 HIB852000 HRX852000 IBT852000 ILP852000 IVL852000 JFH852000 JPD852000 JYZ852000 KIV852000 KSR852000 LCN852000 LMJ852000 LWF852000 MGB852000 MPX852000 MZT852000 NJP852000 NTL852000 ODH852000 OND852000 OWZ852000 PGV852000 PQR852000 QAN852000 QKJ852000 QUF852000 REB852000 RNX852000 RXT852000 SHP852000 SRL852000 TBH852000 TLD852000 TUZ852000 UEV852000 UOR852000 UYN852000 VIJ852000 VSF852000 WCB852000 WLX852000 WVT852000 L917536 JH917536 TD917536 ACZ917536 AMV917536 AWR917536 BGN917536 BQJ917536 CAF917536 CKB917536 CTX917536 DDT917536 DNP917536 DXL917536 EHH917536 ERD917536 FAZ917536 FKV917536 FUR917536 GEN917536 GOJ917536 GYF917536 HIB917536 HRX917536 IBT917536 ILP917536 IVL917536 JFH917536 JPD917536 JYZ917536 KIV917536 KSR917536 LCN917536 LMJ917536 LWF917536 MGB917536 MPX917536 MZT917536 NJP917536 NTL917536 ODH917536 OND917536 OWZ917536 PGV917536 PQR917536 QAN917536 QKJ917536 QUF917536 REB917536 RNX917536 RXT917536 SHP917536 SRL917536 TBH917536 TLD917536 TUZ917536 UEV917536 UOR917536 UYN917536 VIJ917536 VSF917536 WCB917536 WLX917536 WVT917536 L983072 JH983072 TD983072 ACZ983072 AMV983072 AWR983072 BGN983072 BQJ983072 CAF983072 CKB983072 CTX983072 DDT983072 DNP983072 DXL983072 EHH983072 ERD983072 FAZ983072 FKV983072 FUR983072 GEN983072 GOJ983072 GYF983072 HIB983072 HRX983072 IBT983072 ILP983072 IVL983072 JFH983072 JPD983072 JYZ983072 KIV983072 KSR983072 LCN983072 LMJ983072 LWF983072 MGB983072 MPX983072 MZT983072 NJP983072 NTL983072 ODH983072 OND983072 OWZ983072 PGV983072 PQR983072 QAN983072 QKJ983072 QUF983072 REB983072 RNX983072 RXT983072 SHP983072 SRL983072 TBH983072 TLD983072 TUZ983072 UEV983072 UOR983072 UYN983072 VIJ983072 VSF983072 WCB983072 WLX983072 WVT983072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L23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L65559 JH65559 TD65559 ACZ65559 AMV65559 AWR65559 BGN65559 BQJ65559 CAF65559 CKB65559 CTX65559 DDT65559 DNP65559 DXL65559 EHH65559 ERD65559 FAZ65559 FKV65559 FUR65559 GEN65559 GOJ65559 GYF65559 HIB65559 HRX65559 IBT65559 ILP65559 IVL65559 JFH65559 JPD65559 JYZ65559 KIV65559 KSR65559 LCN65559 LMJ65559 LWF65559 MGB65559 MPX65559 MZT65559 NJP65559 NTL65559 ODH65559 OND65559 OWZ65559 PGV65559 PQR65559 QAN65559 QKJ65559 QUF65559 REB65559 RNX65559 RXT65559 SHP65559 SRL65559 TBH65559 TLD65559 TUZ65559 UEV65559 UOR65559 UYN65559 VIJ65559 VSF65559 WCB65559 WLX65559 WVT65559 L131095 JH131095 TD131095 ACZ131095 AMV131095 AWR131095 BGN131095 BQJ131095 CAF131095 CKB131095 CTX131095 DDT131095 DNP131095 DXL131095 EHH131095 ERD131095 FAZ131095 FKV131095 FUR131095 GEN131095 GOJ131095 GYF131095 HIB131095 HRX131095 IBT131095 ILP131095 IVL131095 JFH131095 JPD131095 JYZ131095 KIV131095 KSR131095 LCN131095 LMJ131095 LWF131095 MGB131095 MPX131095 MZT131095 NJP131095 NTL131095 ODH131095 OND131095 OWZ131095 PGV131095 PQR131095 QAN131095 QKJ131095 QUF131095 REB131095 RNX131095 RXT131095 SHP131095 SRL131095 TBH131095 TLD131095 TUZ131095 UEV131095 UOR131095 UYN131095 VIJ131095 VSF131095 WCB131095 WLX131095 WVT131095 L196631 JH196631 TD196631 ACZ196631 AMV196631 AWR196631 BGN196631 BQJ196631 CAF196631 CKB196631 CTX196631 DDT196631 DNP196631 DXL196631 EHH196631 ERD196631 FAZ196631 FKV196631 FUR196631 GEN196631 GOJ196631 GYF196631 HIB196631 HRX196631 IBT196631 ILP196631 IVL196631 JFH196631 JPD196631 JYZ196631 KIV196631 KSR196631 LCN196631 LMJ196631 LWF196631 MGB196631 MPX196631 MZT196631 NJP196631 NTL196631 ODH196631 OND196631 OWZ196631 PGV196631 PQR196631 QAN196631 QKJ196631 QUF196631 REB196631 RNX196631 RXT196631 SHP196631 SRL196631 TBH196631 TLD196631 TUZ196631 UEV196631 UOR196631 UYN196631 VIJ196631 VSF196631 WCB196631 WLX196631 WVT196631 L262167 JH262167 TD262167 ACZ262167 AMV262167 AWR262167 BGN262167 BQJ262167 CAF262167 CKB262167 CTX262167 DDT262167 DNP262167 DXL262167 EHH262167 ERD262167 FAZ262167 FKV262167 FUR262167 GEN262167 GOJ262167 GYF262167 HIB262167 HRX262167 IBT262167 ILP262167 IVL262167 JFH262167 JPD262167 JYZ262167 KIV262167 KSR262167 LCN262167 LMJ262167 LWF262167 MGB262167 MPX262167 MZT262167 NJP262167 NTL262167 ODH262167 OND262167 OWZ262167 PGV262167 PQR262167 QAN262167 QKJ262167 QUF262167 REB262167 RNX262167 RXT262167 SHP262167 SRL262167 TBH262167 TLD262167 TUZ262167 UEV262167 UOR262167 UYN262167 VIJ262167 VSF262167 WCB262167 WLX262167 WVT262167 L327703 JH327703 TD327703 ACZ327703 AMV327703 AWR327703 BGN327703 BQJ327703 CAF327703 CKB327703 CTX327703 DDT327703 DNP327703 DXL327703 EHH327703 ERD327703 FAZ327703 FKV327703 FUR327703 GEN327703 GOJ327703 GYF327703 HIB327703 HRX327703 IBT327703 ILP327703 IVL327703 JFH327703 JPD327703 JYZ327703 KIV327703 KSR327703 LCN327703 LMJ327703 LWF327703 MGB327703 MPX327703 MZT327703 NJP327703 NTL327703 ODH327703 OND327703 OWZ327703 PGV327703 PQR327703 QAN327703 QKJ327703 QUF327703 REB327703 RNX327703 RXT327703 SHP327703 SRL327703 TBH327703 TLD327703 TUZ327703 UEV327703 UOR327703 UYN327703 VIJ327703 VSF327703 WCB327703 WLX327703 WVT327703 L393239 JH393239 TD393239 ACZ393239 AMV393239 AWR393239 BGN393239 BQJ393239 CAF393239 CKB393239 CTX393239 DDT393239 DNP393239 DXL393239 EHH393239 ERD393239 FAZ393239 FKV393239 FUR393239 GEN393239 GOJ393239 GYF393239 HIB393239 HRX393239 IBT393239 ILP393239 IVL393239 JFH393239 JPD393239 JYZ393239 KIV393239 KSR393239 LCN393239 LMJ393239 LWF393239 MGB393239 MPX393239 MZT393239 NJP393239 NTL393239 ODH393239 OND393239 OWZ393239 PGV393239 PQR393239 QAN393239 QKJ393239 QUF393239 REB393239 RNX393239 RXT393239 SHP393239 SRL393239 TBH393239 TLD393239 TUZ393239 UEV393239 UOR393239 UYN393239 VIJ393239 VSF393239 WCB393239 WLX393239 WVT393239 L458775 JH458775 TD458775 ACZ458775 AMV458775 AWR458775 BGN458775 BQJ458775 CAF458775 CKB458775 CTX458775 DDT458775 DNP458775 DXL458775 EHH458775 ERD458775 FAZ458775 FKV458775 FUR458775 GEN458775 GOJ458775 GYF458775 HIB458775 HRX458775 IBT458775 ILP458775 IVL458775 JFH458775 JPD458775 JYZ458775 KIV458775 KSR458775 LCN458775 LMJ458775 LWF458775 MGB458775 MPX458775 MZT458775 NJP458775 NTL458775 ODH458775 OND458775 OWZ458775 PGV458775 PQR458775 QAN458775 QKJ458775 QUF458775 REB458775 RNX458775 RXT458775 SHP458775 SRL458775 TBH458775 TLD458775 TUZ458775 UEV458775 UOR458775 UYN458775 VIJ458775 VSF458775 WCB458775 WLX458775 WVT458775 L524311 JH524311 TD524311 ACZ524311 AMV524311 AWR524311 BGN524311 BQJ524311 CAF524311 CKB524311 CTX524311 DDT524311 DNP524311 DXL524311 EHH524311 ERD524311 FAZ524311 FKV524311 FUR524311 GEN524311 GOJ524311 GYF524311 HIB524311 HRX524311 IBT524311 ILP524311 IVL524311 JFH524311 JPD524311 JYZ524311 KIV524311 KSR524311 LCN524311 LMJ524311 LWF524311 MGB524311 MPX524311 MZT524311 NJP524311 NTL524311 ODH524311 OND524311 OWZ524311 PGV524311 PQR524311 QAN524311 QKJ524311 QUF524311 REB524311 RNX524311 RXT524311 SHP524311 SRL524311 TBH524311 TLD524311 TUZ524311 UEV524311 UOR524311 UYN524311 VIJ524311 VSF524311 WCB524311 WLX524311 WVT524311 L589847 JH589847 TD589847 ACZ589847 AMV589847 AWR589847 BGN589847 BQJ589847 CAF589847 CKB589847 CTX589847 DDT589847 DNP589847 DXL589847 EHH589847 ERD589847 FAZ589847 FKV589847 FUR589847 GEN589847 GOJ589847 GYF589847 HIB589847 HRX589847 IBT589847 ILP589847 IVL589847 JFH589847 JPD589847 JYZ589847 KIV589847 KSR589847 LCN589847 LMJ589847 LWF589847 MGB589847 MPX589847 MZT589847 NJP589847 NTL589847 ODH589847 OND589847 OWZ589847 PGV589847 PQR589847 QAN589847 QKJ589847 QUF589847 REB589847 RNX589847 RXT589847 SHP589847 SRL589847 TBH589847 TLD589847 TUZ589847 UEV589847 UOR589847 UYN589847 VIJ589847 VSF589847 WCB589847 WLX589847 WVT589847 L655383 JH655383 TD655383 ACZ655383 AMV655383 AWR655383 BGN655383 BQJ655383 CAF655383 CKB655383 CTX655383 DDT655383 DNP655383 DXL655383 EHH655383 ERD655383 FAZ655383 FKV655383 FUR655383 GEN655383 GOJ655383 GYF655383 HIB655383 HRX655383 IBT655383 ILP655383 IVL655383 JFH655383 JPD655383 JYZ655383 KIV655383 KSR655383 LCN655383 LMJ655383 LWF655383 MGB655383 MPX655383 MZT655383 NJP655383 NTL655383 ODH655383 OND655383 OWZ655383 PGV655383 PQR655383 QAN655383 QKJ655383 QUF655383 REB655383 RNX655383 RXT655383 SHP655383 SRL655383 TBH655383 TLD655383 TUZ655383 UEV655383 UOR655383 UYN655383 VIJ655383 VSF655383 WCB655383 WLX655383 WVT655383 L720919 JH720919 TD720919 ACZ720919 AMV720919 AWR720919 BGN720919 BQJ720919 CAF720919 CKB720919 CTX720919 DDT720919 DNP720919 DXL720919 EHH720919 ERD720919 FAZ720919 FKV720919 FUR720919 GEN720919 GOJ720919 GYF720919 HIB720919 HRX720919 IBT720919 ILP720919 IVL720919 JFH720919 JPD720919 JYZ720919 KIV720919 KSR720919 LCN720919 LMJ720919 LWF720919 MGB720919 MPX720919 MZT720919 NJP720919 NTL720919 ODH720919 OND720919 OWZ720919 PGV720919 PQR720919 QAN720919 QKJ720919 QUF720919 REB720919 RNX720919 RXT720919 SHP720919 SRL720919 TBH720919 TLD720919 TUZ720919 UEV720919 UOR720919 UYN720919 VIJ720919 VSF720919 WCB720919 WLX720919 WVT720919 L786455 JH786455 TD786455 ACZ786455 AMV786455 AWR786455 BGN786455 BQJ786455 CAF786455 CKB786455 CTX786455 DDT786455 DNP786455 DXL786455 EHH786455 ERD786455 FAZ786455 FKV786455 FUR786455 GEN786455 GOJ786455 GYF786455 HIB786455 HRX786455 IBT786455 ILP786455 IVL786455 JFH786455 JPD786455 JYZ786455 KIV786455 KSR786455 LCN786455 LMJ786455 LWF786455 MGB786455 MPX786455 MZT786455 NJP786455 NTL786455 ODH786455 OND786455 OWZ786455 PGV786455 PQR786455 QAN786455 QKJ786455 QUF786455 REB786455 RNX786455 RXT786455 SHP786455 SRL786455 TBH786455 TLD786455 TUZ786455 UEV786455 UOR786455 UYN786455 VIJ786455 VSF786455 WCB786455 WLX786455 WVT786455 L851991 JH851991 TD851991 ACZ851991 AMV851991 AWR851991 BGN851991 BQJ851991 CAF851991 CKB851991 CTX851991 DDT851991 DNP851991 DXL851991 EHH851991 ERD851991 FAZ851991 FKV851991 FUR851991 GEN851991 GOJ851991 GYF851991 HIB851991 HRX851991 IBT851991 ILP851991 IVL851991 JFH851991 JPD851991 JYZ851991 KIV851991 KSR851991 LCN851991 LMJ851991 LWF851991 MGB851991 MPX851991 MZT851991 NJP851991 NTL851991 ODH851991 OND851991 OWZ851991 PGV851991 PQR851991 QAN851991 QKJ851991 QUF851991 REB851991 RNX851991 RXT851991 SHP851991 SRL851991 TBH851991 TLD851991 TUZ851991 UEV851991 UOR851991 UYN851991 VIJ851991 VSF851991 WCB851991 WLX851991 WVT851991 L917527 JH917527 TD917527 ACZ917527 AMV917527 AWR917527 BGN917527 BQJ917527 CAF917527 CKB917527 CTX917527 DDT917527 DNP917527 DXL917527 EHH917527 ERD917527 FAZ917527 FKV917527 FUR917527 GEN917527 GOJ917527 GYF917527 HIB917527 HRX917527 IBT917527 ILP917527 IVL917527 JFH917527 JPD917527 JYZ917527 KIV917527 KSR917527 LCN917527 LMJ917527 LWF917527 MGB917527 MPX917527 MZT917527 NJP917527 NTL917527 ODH917527 OND917527 OWZ917527 PGV917527 PQR917527 QAN917527 QKJ917527 QUF917527 REB917527 RNX917527 RXT917527 SHP917527 SRL917527 TBH917527 TLD917527 TUZ917527 UEV917527 UOR917527 UYN917527 VIJ917527 VSF917527 WCB917527 WLX917527 WVT917527 L983063 JH983063 TD983063 ACZ983063 AMV983063 AWR983063 BGN983063 BQJ983063 CAF983063 CKB983063 CTX983063 DDT983063 DNP983063 DXL983063 EHH983063 ERD983063 FAZ983063 FKV983063 FUR983063 GEN983063 GOJ983063 GYF983063 HIB983063 HRX983063 IBT983063 ILP983063 IVL983063 JFH983063 JPD983063 JYZ983063 KIV983063 KSR983063 LCN983063 LMJ983063 LWF983063 MGB983063 MPX983063 MZT983063 NJP983063 NTL983063 ODH983063 OND983063 OWZ983063 PGV983063 PQR983063 QAN983063 QKJ983063 QUF983063 REB983063 RNX983063 RXT983063 SHP983063 SRL983063 TBH983063 TLD983063 TUZ983063 UEV983063 UOR983063 UYN983063 VIJ983063 VSF983063 WCB983063 WLX983063 WVT983063 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xm:sqref>
        </x14:dataValidation>
        <x14:dataValidation imeMode="off" allowBlank="1" showInputMessage="1" showErrorMessage="1" promptTitle="記録入力" prompt="選手の最高記録を半角数字で入力してください。_x000a_例) 9.01.23">
          <xm:sqref>H63 JD63 SZ63 ACV63 AMR63 AWN63 BGJ63 BQF63 CAB63 CJX63 CTT63 DDP63 DNL63 DXH63 EHD63 EQZ63 FAV63 FKR63 FUN63 GEJ63 GOF63 GYB63 HHX63 HRT63 IBP63 ILL63 IVH63 JFD63 JOZ63 JYV63 KIR63 KSN63 LCJ63 LMF63 LWB63 MFX63 MPT63 MZP63 NJL63 NTH63 ODD63 OMZ63 OWV63 PGR63 PQN63 QAJ63 QKF63 QUB63 RDX63 RNT63 RXP63 SHL63 SRH63 TBD63 TKZ63 TUV63 UER63 UON63 UYJ63 VIF63 VSB63 WBX63 WLT63 WVP63 H65599 JD65599 SZ65599 ACV65599 AMR65599 AWN65599 BGJ65599 BQF65599 CAB65599 CJX65599 CTT65599 DDP65599 DNL65599 DXH65599 EHD65599 EQZ65599 FAV65599 FKR65599 FUN65599 GEJ65599 GOF65599 GYB65599 HHX65599 HRT65599 IBP65599 ILL65599 IVH65599 JFD65599 JOZ65599 JYV65599 KIR65599 KSN65599 LCJ65599 LMF65599 LWB65599 MFX65599 MPT65599 MZP65599 NJL65599 NTH65599 ODD65599 OMZ65599 OWV65599 PGR65599 PQN65599 QAJ65599 QKF65599 QUB65599 RDX65599 RNT65599 RXP65599 SHL65599 SRH65599 TBD65599 TKZ65599 TUV65599 UER65599 UON65599 UYJ65599 VIF65599 VSB65599 WBX65599 WLT65599 WVP65599 H131135 JD131135 SZ131135 ACV131135 AMR131135 AWN131135 BGJ131135 BQF131135 CAB131135 CJX131135 CTT131135 DDP131135 DNL131135 DXH131135 EHD131135 EQZ131135 FAV131135 FKR131135 FUN131135 GEJ131135 GOF131135 GYB131135 HHX131135 HRT131135 IBP131135 ILL131135 IVH131135 JFD131135 JOZ131135 JYV131135 KIR131135 KSN131135 LCJ131135 LMF131135 LWB131135 MFX131135 MPT131135 MZP131135 NJL131135 NTH131135 ODD131135 OMZ131135 OWV131135 PGR131135 PQN131135 QAJ131135 QKF131135 QUB131135 RDX131135 RNT131135 RXP131135 SHL131135 SRH131135 TBD131135 TKZ131135 TUV131135 UER131135 UON131135 UYJ131135 VIF131135 VSB131135 WBX131135 WLT131135 WVP131135 H196671 JD196671 SZ196671 ACV196671 AMR196671 AWN196671 BGJ196671 BQF196671 CAB196671 CJX196671 CTT196671 DDP196671 DNL196671 DXH196671 EHD196671 EQZ196671 FAV196671 FKR196671 FUN196671 GEJ196671 GOF196671 GYB196671 HHX196671 HRT196671 IBP196671 ILL196671 IVH196671 JFD196671 JOZ196671 JYV196671 KIR196671 KSN196671 LCJ196671 LMF196671 LWB196671 MFX196671 MPT196671 MZP196671 NJL196671 NTH196671 ODD196671 OMZ196671 OWV196671 PGR196671 PQN196671 QAJ196671 QKF196671 QUB196671 RDX196671 RNT196671 RXP196671 SHL196671 SRH196671 TBD196671 TKZ196671 TUV196671 UER196671 UON196671 UYJ196671 VIF196671 VSB196671 WBX196671 WLT196671 WVP196671 H262207 JD262207 SZ262207 ACV262207 AMR262207 AWN262207 BGJ262207 BQF262207 CAB262207 CJX262207 CTT262207 DDP262207 DNL262207 DXH262207 EHD262207 EQZ262207 FAV262207 FKR262207 FUN262207 GEJ262207 GOF262207 GYB262207 HHX262207 HRT262207 IBP262207 ILL262207 IVH262207 JFD262207 JOZ262207 JYV262207 KIR262207 KSN262207 LCJ262207 LMF262207 LWB262207 MFX262207 MPT262207 MZP262207 NJL262207 NTH262207 ODD262207 OMZ262207 OWV262207 PGR262207 PQN262207 QAJ262207 QKF262207 QUB262207 RDX262207 RNT262207 RXP262207 SHL262207 SRH262207 TBD262207 TKZ262207 TUV262207 UER262207 UON262207 UYJ262207 VIF262207 VSB262207 WBX262207 WLT262207 WVP262207 H327743 JD327743 SZ327743 ACV327743 AMR327743 AWN327743 BGJ327743 BQF327743 CAB327743 CJX327743 CTT327743 DDP327743 DNL327743 DXH327743 EHD327743 EQZ327743 FAV327743 FKR327743 FUN327743 GEJ327743 GOF327743 GYB327743 HHX327743 HRT327743 IBP327743 ILL327743 IVH327743 JFD327743 JOZ327743 JYV327743 KIR327743 KSN327743 LCJ327743 LMF327743 LWB327743 MFX327743 MPT327743 MZP327743 NJL327743 NTH327743 ODD327743 OMZ327743 OWV327743 PGR327743 PQN327743 QAJ327743 QKF327743 QUB327743 RDX327743 RNT327743 RXP327743 SHL327743 SRH327743 TBD327743 TKZ327743 TUV327743 UER327743 UON327743 UYJ327743 VIF327743 VSB327743 WBX327743 WLT327743 WVP327743 H393279 JD393279 SZ393279 ACV393279 AMR393279 AWN393279 BGJ393279 BQF393279 CAB393279 CJX393279 CTT393279 DDP393279 DNL393279 DXH393279 EHD393279 EQZ393279 FAV393279 FKR393279 FUN393279 GEJ393279 GOF393279 GYB393279 HHX393279 HRT393279 IBP393279 ILL393279 IVH393279 JFD393279 JOZ393279 JYV393279 KIR393279 KSN393279 LCJ393279 LMF393279 LWB393279 MFX393279 MPT393279 MZP393279 NJL393279 NTH393279 ODD393279 OMZ393279 OWV393279 PGR393279 PQN393279 QAJ393279 QKF393279 QUB393279 RDX393279 RNT393279 RXP393279 SHL393279 SRH393279 TBD393279 TKZ393279 TUV393279 UER393279 UON393279 UYJ393279 VIF393279 VSB393279 WBX393279 WLT393279 WVP393279 H458815 JD458815 SZ458815 ACV458815 AMR458815 AWN458815 BGJ458815 BQF458815 CAB458815 CJX458815 CTT458815 DDP458815 DNL458815 DXH458815 EHD458815 EQZ458815 FAV458815 FKR458815 FUN458815 GEJ458815 GOF458815 GYB458815 HHX458815 HRT458815 IBP458815 ILL458815 IVH458815 JFD458815 JOZ458815 JYV458815 KIR458815 KSN458815 LCJ458815 LMF458815 LWB458815 MFX458815 MPT458815 MZP458815 NJL458815 NTH458815 ODD458815 OMZ458815 OWV458815 PGR458815 PQN458815 QAJ458815 QKF458815 QUB458815 RDX458815 RNT458815 RXP458815 SHL458815 SRH458815 TBD458815 TKZ458815 TUV458815 UER458815 UON458815 UYJ458815 VIF458815 VSB458815 WBX458815 WLT458815 WVP458815 H524351 JD524351 SZ524351 ACV524351 AMR524351 AWN524351 BGJ524351 BQF524351 CAB524351 CJX524351 CTT524351 DDP524351 DNL524351 DXH524351 EHD524351 EQZ524351 FAV524351 FKR524351 FUN524351 GEJ524351 GOF524351 GYB524351 HHX524351 HRT524351 IBP524351 ILL524351 IVH524351 JFD524351 JOZ524351 JYV524351 KIR524351 KSN524351 LCJ524351 LMF524351 LWB524351 MFX524351 MPT524351 MZP524351 NJL524351 NTH524351 ODD524351 OMZ524351 OWV524351 PGR524351 PQN524351 QAJ524351 QKF524351 QUB524351 RDX524351 RNT524351 RXP524351 SHL524351 SRH524351 TBD524351 TKZ524351 TUV524351 UER524351 UON524351 UYJ524351 VIF524351 VSB524351 WBX524351 WLT524351 WVP524351 H589887 JD589887 SZ589887 ACV589887 AMR589887 AWN589887 BGJ589887 BQF589887 CAB589887 CJX589887 CTT589887 DDP589887 DNL589887 DXH589887 EHD589887 EQZ589887 FAV589887 FKR589887 FUN589887 GEJ589887 GOF589887 GYB589887 HHX589887 HRT589887 IBP589887 ILL589887 IVH589887 JFD589887 JOZ589887 JYV589887 KIR589887 KSN589887 LCJ589887 LMF589887 LWB589887 MFX589887 MPT589887 MZP589887 NJL589887 NTH589887 ODD589887 OMZ589887 OWV589887 PGR589887 PQN589887 QAJ589887 QKF589887 QUB589887 RDX589887 RNT589887 RXP589887 SHL589887 SRH589887 TBD589887 TKZ589887 TUV589887 UER589887 UON589887 UYJ589887 VIF589887 VSB589887 WBX589887 WLT589887 WVP589887 H655423 JD655423 SZ655423 ACV655423 AMR655423 AWN655423 BGJ655423 BQF655423 CAB655423 CJX655423 CTT655423 DDP655423 DNL655423 DXH655423 EHD655423 EQZ655423 FAV655423 FKR655423 FUN655423 GEJ655423 GOF655423 GYB655423 HHX655423 HRT655423 IBP655423 ILL655423 IVH655423 JFD655423 JOZ655423 JYV655423 KIR655423 KSN655423 LCJ655423 LMF655423 LWB655423 MFX655423 MPT655423 MZP655423 NJL655423 NTH655423 ODD655423 OMZ655423 OWV655423 PGR655423 PQN655423 QAJ655423 QKF655423 QUB655423 RDX655423 RNT655423 RXP655423 SHL655423 SRH655423 TBD655423 TKZ655423 TUV655423 UER655423 UON655423 UYJ655423 VIF655423 VSB655423 WBX655423 WLT655423 WVP655423 H720959 JD720959 SZ720959 ACV720959 AMR720959 AWN720959 BGJ720959 BQF720959 CAB720959 CJX720959 CTT720959 DDP720959 DNL720959 DXH720959 EHD720959 EQZ720959 FAV720959 FKR720959 FUN720959 GEJ720959 GOF720959 GYB720959 HHX720959 HRT720959 IBP720959 ILL720959 IVH720959 JFD720959 JOZ720959 JYV720959 KIR720959 KSN720959 LCJ720959 LMF720959 LWB720959 MFX720959 MPT720959 MZP720959 NJL720959 NTH720959 ODD720959 OMZ720959 OWV720959 PGR720959 PQN720959 QAJ720959 QKF720959 QUB720959 RDX720959 RNT720959 RXP720959 SHL720959 SRH720959 TBD720959 TKZ720959 TUV720959 UER720959 UON720959 UYJ720959 VIF720959 VSB720959 WBX720959 WLT720959 WVP720959 H786495 JD786495 SZ786495 ACV786495 AMR786495 AWN786495 BGJ786495 BQF786495 CAB786495 CJX786495 CTT786495 DDP786495 DNL786495 DXH786495 EHD786495 EQZ786495 FAV786495 FKR786495 FUN786495 GEJ786495 GOF786495 GYB786495 HHX786495 HRT786495 IBP786495 ILL786495 IVH786495 JFD786495 JOZ786495 JYV786495 KIR786495 KSN786495 LCJ786495 LMF786495 LWB786495 MFX786495 MPT786495 MZP786495 NJL786495 NTH786495 ODD786495 OMZ786495 OWV786495 PGR786495 PQN786495 QAJ786495 QKF786495 QUB786495 RDX786495 RNT786495 RXP786495 SHL786495 SRH786495 TBD786495 TKZ786495 TUV786495 UER786495 UON786495 UYJ786495 VIF786495 VSB786495 WBX786495 WLT786495 WVP786495 H852031 JD852031 SZ852031 ACV852031 AMR852031 AWN852031 BGJ852031 BQF852031 CAB852031 CJX852031 CTT852031 DDP852031 DNL852031 DXH852031 EHD852031 EQZ852031 FAV852031 FKR852031 FUN852031 GEJ852031 GOF852031 GYB852031 HHX852031 HRT852031 IBP852031 ILL852031 IVH852031 JFD852031 JOZ852031 JYV852031 KIR852031 KSN852031 LCJ852031 LMF852031 LWB852031 MFX852031 MPT852031 MZP852031 NJL852031 NTH852031 ODD852031 OMZ852031 OWV852031 PGR852031 PQN852031 QAJ852031 QKF852031 QUB852031 RDX852031 RNT852031 RXP852031 SHL852031 SRH852031 TBD852031 TKZ852031 TUV852031 UER852031 UON852031 UYJ852031 VIF852031 VSB852031 WBX852031 WLT852031 WVP852031 H917567 JD917567 SZ917567 ACV917567 AMR917567 AWN917567 BGJ917567 BQF917567 CAB917567 CJX917567 CTT917567 DDP917567 DNL917567 DXH917567 EHD917567 EQZ917567 FAV917567 FKR917567 FUN917567 GEJ917567 GOF917567 GYB917567 HHX917567 HRT917567 IBP917567 ILL917567 IVH917567 JFD917567 JOZ917567 JYV917567 KIR917567 KSN917567 LCJ917567 LMF917567 LWB917567 MFX917567 MPT917567 MZP917567 NJL917567 NTH917567 ODD917567 OMZ917567 OWV917567 PGR917567 PQN917567 QAJ917567 QKF917567 QUB917567 RDX917567 RNT917567 RXP917567 SHL917567 SRH917567 TBD917567 TKZ917567 TUV917567 UER917567 UON917567 UYJ917567 VIF917567 VSB917567 WBX917567 WLT917567 WVP917567 H983103 JD983103 SZ983103 ACV983103 AMR983103 AWN983103 BGJ983103 BQF983103 CAB983103 CJX983103 CTT983103 DDP983103 DNL983103 DXH983103 EHD983103 EQZ983103 FAV983103 FKR983103 FUN983103 GEJ983103 GOF983103 GYB983103 HHX983103 HRT983103 IBP983103 ILL983103 IVH983103 JFD983103 JOZ983103 JYV983103 KIR983103 KSN983103 LCJ983103 LMF983103 LWB983103 MFX983103 MPT983103 MZP983103 NJL983103 NTH983103 ODD983103 OMZ983103 OWV983103 PGR983103 PQN983103 QAJ983103 QKF983103 QUB983103 RDX983103 RNT983103 RXP983103 SHL983103 SRH983103 TBD983103 TKZ983103 TUV983103 UER983103 UON983103 UYJ983103 VIF983103 VSB983103 WBX983103 WLT983103 WVP983103 Q80 JM80 TI80 ADE80 ANA80 AWW80 BGS80 BQO80 CAK80 CKG80 CUC80 DDY80 DNU80 DXQ80 EHM80 ERI80 FBE80 FLA80 FUW80 GES80 GOO80 GYK80 HIG80 HSC80 IBY80 ILU80 IVQ80 JFM80 JPI80 JZE80 KJA80 KSW80 LCS80 LMO80 LWK80 MGG80 MQC80 MZY80 NJU80 NTQ80 ODM80 ONI80 OXE80 PHA80 PQW80 QAS80 QKO80 QUK80 REG80 ROC80 RXY80 SHU80 SRQ80 TBM80 TLI80 TVE80 UFA80 UOW80 UYS80 VIO80 VSK80 WCG80 WMC80 WVY80 Q65616 JM65616 TI65616 ADE65616 ANA65616 AWW65616 BGS65616 BQO65616 CAK65616 CKG65616 CUC65616 DDY65616 DNU65616 DXQ65616 EHM65616 ERI65616 FBE65616 FLA65616 FUW65616 GES65616 GOO65616 GYK65616 HIG65616 HSC65616 IBY65616 ILU65616 IVQ65616 JFM65616 JPI65616 JZE65616 KJA65616 KSW65616 LCS65616 LMO65616 LWK65616 MGG65616 MQC65616 MZY65616 NJU65616 NTQ65616 ODM65616 ONI65616 OXE65616 PHA65616 PQW65616 QAS65616 QKO65616 QUK65616 REG65616 ROC65616 RXY65616 SHU65616 SRQ65616 TBM65616 TLI65616 TVE65616 UFA65616 UOW65616 UYS65616 VIO65616 VSK65616 WCG65616 WMC65616 WVY65616 Q131152 JM131152 TI131152 ADE131152 ANA131152 AWW131152 BGS131152 BQO131152 CAK131152 CKG131152 CUC131152 DDY131152 DNU131152 DXQ131152 EHM131152 ERI131152 FBE131152 FLA131152 FUW131152 GES131152 GOO131152 GYK131152 HIG131152 HSC131152 IBY131152 ILU131152 IVQ131152 JFM131152 JPI131152 JZE131152 KJA131152 KSW131152 LCS131152 LMO131152 LWK131152 MGG131152 MQC131152 MZY131152 NJU131152 NTQ131152 ODM131152 ONI131152 OXE131152 PHA131152 PQW131152 QAS131152 QKO131152 QUK131152 REG131152 ROC131152 RXY131152 SHU131152 SRQ131152 TBM131152 TLI131152 TVE131152 UFA131152 UOW131152 UYS131152 VIO131152 VSK131152 WCG131152 WMC131152 WVY131152 Q196688 JM196688 TI196688 ADE196688 ANA196688 AWW196688 BGS196688 BQO196688 CAK196688 CKG196688 CUC196688 DDY196688 DNU196688 DXQ196688 EHM196688 ERI196688 FBE196688 FLA196688 FUW196688 GES196688 GOO196688 GYK196688 HIG196688 HSC196688 IBY196688 ILU196688 IVQ196688 JFM196688 JPI196688 JZE196688 KJA196688 KSW196688 LCS196688 LMO196688 LWK196688 MGG196688 MQC196688 MZY196688 NJU196688 NTQ196688 ODM196688 ONI196688 OXE196688 PHA196688 PQW196688 QAS196688 QKO196688 QUK196688 REG196688 ROC196688 RXY196688 SHU196688 SRQ196688 TBM196688 TLI196688 TVE196688 UFA196688 UOW196688 UYS196688 VIO196688 VSK196688 WCG196688 WMC196688 WVY196688 Q262224 JM262224 TI262224 ADE262224 ANA262224 AWW262224 BGS262224 BQO262224 CAK262224 CKG262224 CUC262224 DDY262224 DNU262224 DXQ262224 EHM262224 ERI262224 FBE262224 FLA262224 FUW262224 GES262224 GOO262224 GYK262224 HIG262224 HSC262224 IBY262224 ILU262224 IVQ262224 JFM262224 JPI262224 JZE262224 KJA262224 KSW262224 LCS262224 LMO262224 LWK262224 MGG262224 MQC262224 MZY262224 NJU262224 NTQ262224 ODM262224 ONI262224 OXE262224 PHA262224 PQW262224 QAS262224 QKO262224 QUK262224 REG262224 ROC262224 RXY262224 SHU262224 SRQ262224 TBM262224 TLI262224 TVE262224 UFA262224 UOW262224 UYS262224 VIO262224 VSK262224 WCG262224 WMC262224 WVY262224 Q327760 JM327760 TI327760 ADE327760 ANA327760 AWW327760 BGS327760 BQO327760 CAK327760 CKG327760 CUC327760 DDY327760 DNU327760 DXQ327760 EHM327760 ERI327760 FBE327760 FLA327760 FUW327760 GES327760 GOO327760 GYK327760 HIG327760 HSC327760 IBY327760 ILU327760 IVQ327760 JFM327760 JPI327760 JZE327760 KJA327760 KSW327760 LCS327760 LMO327760 LWK327760 MGG327760 MQC327760 MZY327760 NJU327760 NTQ327760 ODM327760 ONI327760 OXE327760 PHA327760 PQW327760 QAS327760 QKO327760 QUK327760 REG327760 ROC327760 RXY327760 SHU327760 SRQ327760 TBM327760 TLI327760 TVE327760 UFA327760 UOW327760 UYS327760 VIO327760 VSK327760 WCG327760 WMC327760 WVY327760 Q393296 JM393296 TI393296 ADE393296 ANA393296 AWW393296 BGS393296 BQO393296 CAK393296 CKG393296 CUC393296 DDY393296 DNU393296 DXQ393296 EHM393296 ERI393296 FBE393296 FLA393296 FUW393296 GES393296 GOO393296 GYK393296 HIG393296 HSC393296 IBY393296 ILU393296 IVQ393296 JFM393296 JPI393296 JZE393296 KJA393296 KSW393296 LCS393296 LMO393296 LWK393296 MGG393296 MQC393296 MZY393296 NJU393296 NTQ393296 ODM393296 ONI393296 OXE393296 PHA393296 PQW393296 QAS393296 QKO393296 QUK393296 REG393296 ROC393296 RXY393296 SHU393296 SRQ393296 TBM393296 TLI393296 TVE393296 UFA393296 UOW393296 UYS393296 VIO393296 VSK393296 WCG393296 WMC393296 WVY393296 Q458832 JM458832 TI458832 ADE458832 ANA458832 AWW458832 BGS458832 BQO458832 CAK458832 CKG458832 CUC458832 DDY458832 DNU458832 DXQ458832 EHM458832 ERI458832 FBE458832 FLA458832 FUW458832 GES458832 GOO458832 GYK458832 HIG458832 HSC458832 IBY458832 ILU458832 IVQ458832 JFM458832 JPI458832 JZE458832 KJA458832 KSW458832 LCS458832 LMO458832 LWK458832 MGG458832 MQC458832 MZY458832 NJU458832 NTQ458832 ODM458832 ONI458832 OXE458832 PHA458832 PQW458832 QAS458832 QKO458832 QUK458832 REG458832 ROC458832 RXY458832 SHU458832 SRQ458832 TBM458832 TLI458832 TVE458832 UFA458832 UOW458832 UYS458832 VIO458832 VSK458832 WCG458832 WMC458832 WVY458832 Q524368 JM524368 TI524368 ADE524368 ANA524368 AWW524368 BGS524368 BQO524368 CAK524368 CKG524368 CUC524368 DDY524368 DNU524368 DXQ524368 EHM524368 ERI524368 FBE524368 FLA524368 FUW524368 GES524368 GOO524368 GYK524368 HIG524368 HSC524368 IBY524368 ILU524368 IVQ524368 JFM524368 JPI524368 JZE524368 KJA524368 KSW524368 LCS524368 LMO524368 LWK524368 MGG524368 MQC524368 MZY524368 NJU524368 NTQ524368 ODM524368 ONI524368 OXE524368 PHA524368 PQW524368 QAS524368 QKO524368 QUK524368 REG524368 ROC524368 RXY524368 SHU524368 SRQ524368 TBM524368 TLI524368 TVE524368 UFA524368 UOW524368 UYS524368 VIO524368 VSK524368 WCG524368 WMC524368 WVY524368 Q589904 JM589904 TI589904 ADE589904 ANA589904 AWW589904 BGS589904 BQO589904 CAK589904 CKG589904 CUC589904 DDY589904 DNU589904 DXQ589904 EHM589904 ERI589904 FBE589904 FLA589904 FUW589904 GES589904 GOO589904 GYK589904 HIG589904 HSC589904 IBY589904 ILU589904 IVQ589904 JFM589904 JPI589904 JZE589904 KJA589904 KSW589904 LCS589904 LMO589904 LWK589904 MGG589904 MQC589904 MZY589904 NJU589904 NTQ589904 ODM589904 ONI589904 OXE589904 PHA589904 PQW589904 QAS589904 QKO589904 QUK589904 REG589904 ROC589904 RXY589904 SHU589904 SRQ589904 TBM589904 TLI589904 TVE589904 UFA589904 UOW589904 UYS589904 VIO589904 VSK589904 WCG589904 WMC589904 WVY589904 Q655440 JM655440 TI655440 ADE655440 ANA655440 AWW655440 BGS655440 BQO655440 CAK655440 CKG655440 CUC655440 DDY655440 DNU655440 DXQ655440 EHM655440 ERI655440 FBE655440 FLA655440 FUW655440 GES655440 GOO655440 GYK655440 HIG655440 HSC655440 IBY655440 ILU655440 IVQ655440 JFM655440 JPI655440 JZE655440 KJA655440 KSW655440 LCS655440 LMO655440 LWK655440 MGG655440 MQC655440 MZY655440 NJU655440 NTQ655440 ODM655440 ONI655440 OXE655440 PHA655440 PQW655440 QAS655440 QKO655440 QUK655440 REG655440 ROC655440 RXY655440 SHU655440 SRQ655440 TBM655440 TLI655440 TVE655440 UFA655440 UOW655440 UYS655440 VIO655440 VSK655440 WCG655440 WMC655440 WVY655440 Q720976 JM720976 TI720976 ADE720976 ANA720976 AWW720976 BGS720976 BQO720976 CAK720976 CKG720976 CUC720976 DDY720976 DNU720976 DXQ720976 EHM720976 ERI720976 FBE720976 FLA720976 FUW720976 GES720976 GOO720976 GYK720976 HIG720976 HSC720976 IBY720976 ILU720976 IVQ720976 JFM720976 JPI720976 JZE720976 KJA720976 KSW720976 LCS720976 LMO720976 LWK720976 MGG720976 MQC720976 MZY720976 NJU720976 NTQ720976 ODM720976 ONI720976 OXE720976 PHA720976 PQW720976 QAS720976 QKO720976 QUK720976 REG720976 ROC720976 RXY720976 SHU720976 SRQ720976 TBM720976 TLI720976 TVE720976 UFA720976 UOW720976 UYS720976 VIO720976 VSK720976 WCG720976 WMC720976 WVY720976 Q786512 JM786512 TI786512 ADE786512 ANA786512 AWW786512 BGS786512 BQO786512 CAK786512 CKG786512 CUC786512 DDY786512 DNU786512 DXQ786512 EHM786512 ERI786512 FBE786512 FLA786512 FUW786512 GES786512 GOO786512 GYK786512 HIG786512 HSC786512 IBY786512 ILU786512 IVQ786512 JFM786512 JPI786512 JZE786512 KJA786512 KSW786512 LCS786512 LMO786512 LWK786512 MGG786512 MQC786512 MZY786512 NJU786512 NTQ786512 ODM786512 ONI786512 OXE786512 PHA786512 PQW786512 QAS786512 QKO786512 QUK786512 REG786512 ROC786512 RXY786512 SHU786512 SRQ786512 TBM786512 TLI786512 TVE786512 UFA786512 UOW786512 UYS786512 VIO786512 VSK786512 WCG786512 WMC786512 WVY786512 Q852048 JM852048 TI852048 ADE852048 ANA852048 AWW852048 BGS852048 BQO852048 CAK852048 CKG852048 CUC852048 DDY852048 DNU852048 DXQ852048 EHM852048 ERI852048 FBE852048 FLA852048 FUW852048 GES852048 GOO852048 GYK852048 HIG852048 HSC852048 IBY852048 ILU852048 IVQ852048 JFM852048 JPI852048 JZE852048 KJA852048 KSW852048 LCS852048 LMO852048 LWK852048 MGG852048 MQC852048 MZY852048 NJU852048 NTQ852048 ODM852048 ONI852048 OXE852048 PHA852048 PQW852048 QAS852048 QKO852048 QUK852048 REG852048 ROC852048 RXY852048 SHU852048 SRQ852048 TBM852048 TLI852048 TVE852048 UFA852048 UOW852048 UYS852048 VIO852048 VSK852048 WCG852048 WMC852048 WVY852048 Q917584 JM917584 TI917584 ADE917584 ANA917584 AWW917584 BGS917584 BQO917584 CAK917584 CKG917584 CUC917584 DDY917584 DNU917584 DXQ917584 EHM917584 ERI917584 FBE917584 FLA917584 FUW917584 GES917584 GOO917584 GYK917584 HIG917584 HSC917584 IBY917584 ILU917584 IVQ917584 JFM917584 JPI917584 JZE917584 KJA917584 KSW917584 LCS917584 LMO917584 LWK917584 MGG917584 MQC917584 MZY917584 NJU917584 NTQ917584 ODM917584 ONI917584 OXE917584 PHA917584 PQW917584 QAS917584 QKO917584 QUK917584 REG917584 ROC917584 RXY917584 SHU917584 SRQ917584 TBM917584 TLI917584 TVE917584 UFA917584 UOW917584 UYS917584 VIO917584 VSK917584 WCG917584 WMC917584 WVY917584 Q983120 JM983120 TI983120 ADE983120 ANA983120 AWW983120 BGS983120 BQO983120 CAK983120 CKG983120 CUC983120 DDY983120 DNU983120 DXQ983120 EHM983120 ERI983120 FBE983120 FLA983120 FUW983120 GES983120 GOO983120 GYK983120 HIG983120 HSC983120 IBY983120 ILU983120 IVQ983120 JFM983120 JPI983120 JZE983120 KJA983120 KSW983120 LCS983120 LMO983120 LWK983120 MGG983120 MQC983120 MZY983120 NJU983120 NTQ983120 ODM983120 ONI983120 OXE983120 PHA983120 PQW983120 QAS983120 QKO983120 QUK983120 REG983120 ROC983120 RXY983120 SHU983120 SRQ983120 TBM983120 TLI983120 TVE983120 UFA983120 UOW983120 UYS983120 VIO983120 VSK983120 WCG983120 WMC983120 WVY983120 L80 JH80 TD80 ACZ80 AMV80 AWR80 BGN80 BQJ80 CAF80 CKB80 CTX80 DDT80 DNP80 DXL80 EHH80 ERD80 FAZ80 FKV80 FUR80 GEN80 GOJ80 GYF80 HIB80 HRX80 IBT80 ILP80 IVL80 JFH80 JPD80 JYZ80 KIV80 KSR80 LCN80 LMJ80 LWF80 MGB80 MPX80 MZT80 NJP80 NTL80 ODH80 OND80 OWZ80 PGV80 PQR80 QAN80 QKJ80 QUF80 REB80 RNX80 RXT80 SHP80 SRL80 TBH80 TLD80 TUZ80 UEV80 UOR80 UYN80 VIJ80 VSF80 WCB80 WLX80 WVT80 L65616 JH65616 TD65616 ACZ65616 AMV65616 AWR65616 BGN65616 BQJ65616 CAF65616 CKB65616 CTX65616 DDT65616 DNP65616 DXL65616 EHH65616 ERD65616 FAZ65616 FKV65616 FUR65616 GEN65616 GOJ65616 GYF65616 HIB65616 HRX65616 IBT65616 ILP65616 IVL65616 JFH65616 JPD65616 JYZ65616 KIV65616 KSR65616 LCN65616 LMJ65616 LWF65616 MGB65616 MPX65616 MZT65616 NJP65616 NTL65616 ODH65616 OND65616 OWZ65616 PGV65616 PQR65616 QAN65616 QKJ65616 QUF65616 REB65616 RNX65616 RXT65616 SHP65616 SRL65616 TBH65616 TLD65616 TUZ65616 UEV65616 UOR65616 UYN65616 VIJ65616 VSF65616 WCB65616 WLX65616 WVT65616 L131152 JH131152 TD131152 ACZ131152 AMV131152 AWR131152 BGN131152 BQJ131152 CAF131152 CKB131152 CTX131152 DDT131152 DNP131152 DXL131152 EHH131152 ERD131152 FAZ131152 FKV131152 FUR131152 GEN131152 GOJ131152 GYF131152 HIB131152 HRX131152 IBT131152 ILP131152 IVL131152 JFH131152 JPD131152 JYZ131152 KIV131152 KSR131152 LCN131152 LMJ131152 LWF131152 MGB131152 MPX131152 MZT131152 NJP131152 NTL131152 ODH131152 OND131152 OWZ131152 PGV131152 PQR131152 QAN131152 QKJ131152 QUF131152 REB131152 RNX131152 RXT131152 SHP131152 SRL131152 TBH131152 TLD131152 TUZ131152 UEV131152 UOR131152 UYN131152 VIJ131152 VSF131152 WCB131152 WLX131152 WVT131152 L196688 JH196688 TD196688 ACZ196688 AMV196688 AWR196688 BGN196688 BQJ196688 CAF196688 CKB196688 CTX196688 DDT196688 DNP196688 DXL196688 EHH196688 ERD196688 FAZ196688 FKV196688 FUR196688 GEN196688 GOJ196688 GYF196688 HIB196688 HRX196688 IBT196688 ILP196688 IVL196688 JFH196688 JPD196688 JYZ196688 KIV196688 KSR196688 LCN196688 LMJ196688 LWF196688 MGB196688 MPX196688 MZT196688 NJP196688 NTL196688 ODH196688 OND196688 OWZ196688 PGV196688 PQR196688 QAN196688 QKJ196688 QUF196688 REB196688 RNX196688 RXT196688 SHP196688 SRL196688 TBH196688 TLD196688 TUZ196688 UEV196688 UOR196688 UYN196688 VIJ196688 VSF196688 WCB196688 WLX196688 WVT196688 L262224 JH262224 TD262224 ACZ262224 AMV262224 AWR262224 BGN262224 BQJ262224 CAF262224 CKB262224 CTX262224 DDT262224 DNP262224 DXL262224 EHH262224 ERD262224 FAZ262224 FKV262224 FUR262224 GEN262224 GOJ262224 GYF262224 HIB262224 HRX262224 IBT262224 ILP262224 IVL262224 JFH262224 JPD262224 JYZ262224 KIV262224 KSR262224 LCN262224 LMJ262224 LWF262224 MGB262224 MPX262224 MZT262224 NJP262224 NTL262224 ODH262224 OND262224 OWZ262224 PGV262224 PQR262224 QAN262224 QKJ262224 QUF262224 REB262224 RNX262224 RXT262224 SHP262224 SRL262224 TBH262224 TLD262224 TUZ262224 UEV262224 UOR262224 UYN262224 VIJ262224 VSF262224 WCB262224 WLX262224 WVT262224 L327760 JH327760 TD327760 ACZ327760 AMV327760 AWR327760 BGN327760 BQJ327760 CAF327760 CKB327760 CTX327760 DDT327760 DNP327760 DXL327760 EHH327760 ERD327760 FAZ327760 FKV327760 FUR327760 GEN327760 GOJ327760 GYF327760 HIB327760 HRX327760 IBT327760 ILP327760 IVL327760 JFH327760 JPD327760 JYZ327760 KIV327760 KSR327760 LCN327760 LMJ327760 LWF327760 MGB327760 MPX327760 MZT327760 NJP327760 NTL327760 ODH327760 OND327760 OWZ327760 PGV327760 PQR327760 QAN327760 QKJ327760 QUF327760 REB327760 RNX327760 RXT327760 SHP327760 SRL327760 TBH327760 TLD327760 TUZ327760 UEV327760 UOR327760 UYN327760 VIJ327760 VSF327760 WCB327760 WLX327760 WVT327760 L393296 JH393296 TD393296 ACZ393296 AMV393296 AWR393296 BGN393296 BQJ393296 CAF393296 CKB393296 CTX393296 DDT393296 DNP393296 DXL393296 EHH393296 ERD393296 FAZ393296 FKV393296 FUR393296 GEN393296 GOJ393296 GYF393296 HIB393296 HRX393296 IBT393296 ILP393296 IVL393296 JFH393296 JPD393296 JYZ393296 KIV393296 KSR393296 LCN393296 LMJ393296 LWF393296 MGB393296 MPX393296 MZT393296 NJP393296 NTL393296 ODH393296 OND393296 OWZ393296 PGV393296 PQR393296 QAN393296 QKJ393296 QUF393296 REB393296 RNX393296 RXT393296 SHP393296 SRL393296 TBH393296 TLD393296 TUZ393296 UEV393296 UOR393296 UYN393296 VIJ393296 VSF393296 WCB393296 WLX393296 WVT393296 L458832 JH458832 TD458832 ACZ458832 AMV458832 AWR458832 BGN458832 BQJ458832 CAF458832 CKB458832 CTX458832 DDT458832 DNP458832 DXL458832 EHH458832 ERD458832 FAZ458832 FKV458832 FUR458832 GEN458832 GOJ458832 GYF458832 HIB458832 HRX458832 IBT458832 ILP458832 IVL458832 JFH458832 JPD458832 JYZ458832 KIV458832 KSR458832 LCN458832 LMJ458832 LWF458832 MGB458832 MPX458832 MZT458832 NJP458832 NTL458832 ODH458832 OND458832 OWZ458832 PGV458832 PQR458832 QAN458832 QKJ458832 QUF458832 REB458832 RNX458832 RXT458832 SHP458832 SRL458832 TBH458832 TLD458832 TUZ458832 UEV458832 UOR458832 UYN458832 VIJ458832 VSF458832 WCB458832 WLX458832 WVT458832 L524368 JH524368 TD524368 ACZ524368 AMV524368 AWR524368 BGN524368 BQJ524368 CAF524368 CKB524368 CTX524368 DDT524368 DNP524368 DXL524368 EHH524368 ERD524368 FAZ524368 FKV524368 FUR524368 GEN524368 GOJ524368 GYF524368 HIB524368 HRX524368 IBT524368 ILP524368 IVL524368 JFH524368 JPD524368 JYZ524368 KIV524368 KSR524368 LCN524368 LMJ524368 LWF524368 MGB524368 MPX524368 MZT524368 NJP524368 NTL524368 ODH524368 OND524368 OWZ524368 PGV524368 PQR524368 QAN524368 QKJ524368 QUF524368 REB524368 RNX524368 RXT524368 SHP524368 SRL524368 TBH524368 TLD524368 TUZ524368 UEV524368 UOR524368 UYN524368 VIJ524368 VSF524368 WCB524368 WLX524368 WVT524368 L589904 JH589904 TD589904 ACZ589904 AMV589904 AWR589904 BGN589904 BQJ589904 CAF589904 CKB589904 CTX589904 DDT589904 DNP589904 DXL589904 EHH589904 ERD589904 FAZ589904 FKV589904 FUR589904 GEN589904 GOJ589904 GYF589904 HIB589904 HRX589904 IBT589904 ILP589904 IVL589904 JFH589904 JPD589904 JYZ589904 KIV589904 KSR589904 LCN589904 LMJ589904 LWF589904 MGB589904 MPX589904 MZT589904 NJP589904 NTL589904 ODH589904 OND589904 OWZ589904 PGV589904 PQR589904 QAN589904 QKJ589904 QUF589904 REB589904 RNX589904 RXT589904 SHP589904 SRL589904 TBH589904 TLD589904 TUZ589904 UEV589904 UOR589904 UYN589904 VIJ589904 VSF589904 WCB589904 WLX589904 WVT589904 L655440 JH655440 TD655440 ACZ655440 AMV655440 AWR655440 BGN655440 BQJ655440 CAF655440 CKB655440 CTX655440 DDT655440 DNP655440 DXL655440 EHH655440 ERD655440 FAZ655440 FKV655440 FUR655440 GEN655440 GOJ655440 GYF655440 HIB655440 HRX655440 IBT655440 ILP655440 IVL655440 JFH655440 JPD655440 JYZ655440 KIV655440 KSR655440 LCN655440 LMJ655440 LWF655440 MGB655440 MPX655440 MZT655440 NJP655440 NTL655440 ODH655440 OND655440 OWZ655440 PGV655440 PQR655440 QAN655440 QKJ655440 QUF655440 REB655440 RNX655440 RXT655440 SHP655440 SRL655440 TBH655440 TLD655440 TUZ655440 UEV655440 UOR655440 UYN655440 VIJ655440 VSF655440 WCB655440 WLX655440 WVT655440 L720976 JH720976 TD720976 ACZ720976 AMV720976 AWR720976 BGN720976 BQJ720976 CAF720976 CKB720976 CTX720976 DDT720976 DNP720976 DXL720976 EHH720976 ERD720976 FAZ720976 FKV720976 FUR720976 GEN720976 GOJ720976 GYF720976 HIB720976 HRX720976 IBT720976 ILP720976 IVL720976 JFH720976 JPD720976 JYZ720976 KIV720976 KSR720976 LCN720976 LMJ720976 LWF720976 MGB720976 MPX720976 MZT720976 NJP720976 NTL720976 ODH720976 OND720976 OWZ720976 PGV720976 PQR720976 QAN720976 QKJ720976 QUF720976 REB720976 RNX720976 RXT720976 SHP720976 SRL720976 TBH720976 TLD720976 TUZ720976 UEV720976 UOR720976 UYN720976 VIJ720976 VSF720976 WCB720976 WLX720976 WVT720976 L786512 JH786512 TD786512 ACZ786512 AMV786512 AWR786512 BGN786512 BQJ786512 CAF786512 CKB786512 CTX786512 DDT786512 DNP786512 DXL786512 EHH786512 ERD786512 FAZ786512 FKV786512 FUR786512 GEN786512 GOJ786512 GYF786512 HIB786512 HRX786512 IBT786512 ILP786512 IVL786512 JFH786512 JPD786512 JYZ786512 KIV786512 KSR786512 LCN786512 LMJ786512 LWF786512 MGB786512 MPX786512 MZT786512 NJP786512 NTL786512 ODH786512 OND786512 OWZ786512 PGV786512 PQR786512 QAN786512 QKJ786512 QUF786512 REB786512 RNX786512 RXT786512 SHP786512 SRL786512 TBH786512 TLD786512 TUZ786512 UEV786512 UOR786512 UYN786512 VIJ786512 VSF786512 WCB786512 WLX786512 WVT786512 L852048 JH852048 TD852048 ACZ852048 AMV852048 AWR852048 BGN852048 BQJ852048 CAF852048 CKB852048 CTX852048 DDT852048 DNP852048 DXL852048 EHH852048 ERD852048 FAZ852048 FKV852048 FUR852048 GEN852048 GOJ852048 GYF852048 HIB852048 HRX852048 IBT852048 ILP852048 IVL852048 JFH852048 JPD852048 JYZ852048 KIV852048 KSR852048 LCN852048 LMJ852048 LWF852048 MGB852048 MPX852048 MZT852048 NJP852048 NTL852048 ODH852048 OND852048 OWZ852048 PGV852048 PQR852048 QAN852048 QKJ852048 QUF852048 REB852048 RNX852048 RXT852048 SHP852048 SRL852048 TBH852048 TLD852048 TUZ852048 UEV852048 UOR852048 UYN852048 VIJ852048 VSF852048 WCB852048 WLX852048 WVT852048 L917584 JH917584 TD917584 ACZ917584 AMV917584 AWR917584 BGN917584 BQJ917584 CAF917584 CKB917584 CTX917584 DDT917584 DNP917584 DXL917584 EHH917584 ERD917584 FAZ917584 FKV917584 FUR917584 GEN917584 GOJ917584 GYF917584 HIB917584 HRX917584 IBT917584 ILP917584 IVL917584 JFH917584 JPD917584 JYZ917584 KIV917584 KSR917584 LCN917584 LMJ917584 LWF917584 MGB917584 MPX917584 MZT917584 NJP917584 NTL917584 ODH917584 OND917584 OWZ917584 PGV917584 PQR917584 QAN917584 QKJ917584 QUF917584 REB917584 RNX917584 RXT917584 SHP917584 SRL917584 TBH917584 TLD917584 TUZ917584 UEV917584 UOR917584 UYN917584 VIJ917584 VSF917584 WCB917584 WLX917584 WVT917584 L983120 JH983120 TD983120 ACZ983120 AMV983120 AWR983120 BGN983120 BQJ983120 CAF983120 CKB983120 CTX983120 DDT983120 DNP983120 DXL983120 EHH983120 ERD983120 FAZ983120 FKV983120 FUR983120 GEN983120 GOJ983120 GYF983120 HIB983120 HRX983120 IBT983120 ILP983120 IVL983120 JFH983120 JPD983120 JYZ983120 KIV983120 KSR983120 LCN983120 LMJ983120 LWF983120 MGB983120 MPX983120 MZT983120 NJP983120 NTL983120 ODH983120 OND983120 OWZ983120 PGV983120 PQR983120 QAN983120 QKJ983120 QUF983120 REB983120 RNX983120 RXT983120 SHP983120 SRL983120 TBH983120 TLD983120 TUZ983120 UEV983120 UOR983120 UYN983120 VIJ983120 VSF983120 WCB983120 WLX983120 WVT983120 H80 JD80 SZ80 ACV80 AMR80 AWN80 BGJ80 BQF80 CAB80 CJX80 CTT80 DDP80 DNL80 DXH80 EHD80 EQZ80 FAV80 FKR80 FUN80 GEJ80 GOF80 GYB80 HHX80 HRT80 IBP80 ILL80 IVH80 JFD80 JOZ80 JYV80 KIR80 KSN80 LCJ80 LMF80 LWB80 MFX80 MPT80 MZP80 NJL80 NTH80 ODD80 OMZ80 OWV80 PGR80 PQN80 QAJ80 QKF80 QUB80 RDX80 RNT80 RXP80 SHL80 SRH80 TBD80 TKZ80 TUV80 UER80 UON80 UYJ80 VIF80 VSB80 WBX80 WLT80 WVP80 H65616 JD65616 SZ65616 ACV65616 AMR65616 AWN65616 BGJ65616 BQF65616 CAB65616 CJX65616 CTT65616 DDP65616 DNL65616 DXH65616 EHD65616 EQZ65616 FAV65616 FKR65616 FUN65616 GEJ65616 GOF65616 GYB65616 HHX65616 HRT65616 IBP65616 ILL65616 IVH65616 JFD65616 JOZ65616 JYV65616 KIR65616 KSN65616 LCJ65616 LMF65616 LWB65616 MFX65616 MPT65616 MZP65616 NJL65616 NTH65616 ODD65616 OMZ65616 OWV65616 PGR65616 PQN65616 QAJ65616 QKF65616 QUB65616 RDX65616 RNT65616 RXP65616 SHL65616 SRH65616 TBD65616 TKZ65616 TUV65616 UER65616 UON65616 UYJ65616 VIF65616 VSB65616 WBX65616 WLT65616 WVP65616 H131152 JD131152 SZ131152 ACV131152 AMR131152 AWN131152 BGJ131152 BQF131152 CAB131152 CJX131152 CTT131152 DDP131152 DNL131152 DXH131152 EHD131152 EQZ131152 FAV131152 FKR131152 FUN131152 GEJ131152 GOF131152 GYB131152 HHX131152 HRT131152 IBP131152 ILL131152 IVH131152 JFD131152 JOZ131152 JYV131152 KIR131152 KSN131152 LCJ131152 LMF131152 LWB131152 MFX131152 MPT131152 MZP131152 NJL131152 NTH131152 ODD131152 OMZ131152 OWV131152 PGR131152 PQN131152 QAJ131152 QKF131152 QUB131152 RDX131152 RNT131152 RXP131152 SHL131152 SRH131152 TBD131152 TKZ131152 TUV131152 UER131152 UON131152 UYJ131152 VIF131152 VSB131152 WBX131152 WLT131152 WVP131152 H196688 JD196688 SZ196688 ACV196688 AMR196688 AWN196688 BGJ196688 BQF196688 CAB196688 CJX196688 CTT196688 DDP196688 DNL196688 DXH196688 EHD196688 EQZ196688 FAV196688 FKR196688 FUN196688 GEJ196688 GOF196688 GYB196688 HHX196688 HRT196688 IBP196688 ILL196688 IVH196688 JFD196688 JOZ196688 JYV196688 KIR196688 KSN196688 LCJ196688 LMF196688 LWB196688 MFX196688 MPT196688 MZP196688 NJL196688 NTH196688 ODD196688 OMZ196688 OWV196688 PGR196688 PQN196688 QAJ196688 QKF196688 QUB196688 RDX196688 RNT196688 RXP196688 SHL196688 SRH196688 TBD196688 TKZ196688 TUV196688 UER196688 UON196688 UYJ196688 VIF196688 VSB196688 WBX196688 WLT196688 WVP196688 H262224 JD262224 SZ262224 ACV262224 AMR262224 AWN262224 BGJ262224 BQF262224 CAB262224 CJX262224 CTT262224 DDP262224 DNL262224 DXH262224 EHD262224 EQZ262224 FAV262224 FKR262224 FUN262224 GEJ262224 GOF262224 GYB262224 HHX262224 HRT262224 IBP262224 ILL262224 IVH262224 JFD262224 JOZ262224 JYV262224 KIR262224 KSN262224 LCJ262224 LMF262224 LWB262224 MFX262224 MPT262224 MZP262224 NJL262224 NTH262224 ODD262224 OMZ262224 OWV262224 PGR262224 PQN262224 QAJ262224 QKF262224 QUB262224 RDX262224 RNT262224 RXP262224 SHL262224 SRH262224 TBD262224 TKZ262224 TUV262224 UER262224 UON262224 UYJ262224 VIF262224 VSB262224 WBX262224 WLT262224 WVP262224 H327760 JD327760 SZ327760 ACV327760 AMR327760 AWN327760 BGJ327760 BQF327760 CAB327760 CJX327760 CTT327760 DDP327760 DNL327760 DXH327760 EHD327760 EQZ327760 FAV327760 FKR327760 FUN327760 GEJ327760 GOF327760 GYB327760 HHX327760 HRT327760 IBP327760 ILL327760 IVH327760 JFD327760 JOZ327760 JYV327760 KIR327760 KSN327760 LCJ327760 LMF327760 LWB327760 MFX327760 MPT327760 MZP327760 NJL327760 NTH327760 ODD327760 OMZ327760 OWV327760 PGR327760 PQN327760 QAJ327760 QKF327760 QUB327760 RDX327760 RNT327760 RXP327760 SHL327760 SRH327760 TBD327760 TKZ327760 TUV327760 UER327760 UON327760 UYJ327760 VIF327760 VSB327760 WBX327760 WLT327760 WVP327760 H393296 JD393296 SZ393296 ACV393296 AMR393296 AWN393296 BGJ393296 BQF393296 CAB393296 CJX393296 CTT393296 DDP393296 DNL393296 DXH393296 EHD393296 EQZ393296 FAV393296 FKR393296 FUN393296 GEJ393296 GOF393296 GYB393296 HHX393296 HRT393296 IBP393296 ILL393296 IVH393296 JFD393296 JOZ393296 JYV393296 KIR393296 KSN393296 LCJ393296 LMF393296 LWB393296 MFX393296 MPT393296 MZP393296 NJL393296 NTH393296 ODD393296 OMZ393296 OWV393296 PGR393296 PQN393296 QAJ393296 QKF393296 QUB393296 RDX393296 RNT393296 RXP393296 SHL393296 SRH393296 TBD393296 TKZ393296 TUV393296 UER393296 UON393296 UYJ393296 VIF393296 VSB393296 WBX393296 WLT393296 WVP393296 H458832 JD458832 SZ458832 ACV458832 AMR458832 AWN458832 BGJ458832 BQF458832 CAB458832 CJX458832 CTT458832 DDP458832 DNL458832 DXH458832 EHD458832 EQZ458832 FAV458832 FKR458832 FUN458832 GEJ458832 GOF458832 GYB458832 HHX458832 HRT458832 IBP458832 ILL458832 IVH458832 JFD458832 JOZ458832 JYV458832 KIR458832 KSN458832 LCJ458832 LMF458832 LWB458832 MFX458832 MPT458832 MZP458832 NJL458832 NTH458832 ODD458832 OMZ458832 OWV458832 PGR458832 PQN458832 QAJ458832 QKF458832 QUB458832 RDX458832 RNT458832 RXP458832 SHL458832 SRH458832 TBD458832 TKZ458832 TUV458832 UER458832 UON458832 UYJ458832 VIF458832 VSB458832 WBX458832 WLT458832 WVP458832 H524368 JD524368 SZ524368 ACV524368 AMR524368 AWN524368 BGJ524368 BQF524368 CAB524368 CJX524368 CTT524368 DDP524368 DNL524368 DXH524368 EHD524368 EQZ524368 FAV524368 FKR524368 FUN524368 GEJ524368 GOF524368 GYB524368 HHX524368 HRT524368 IBP524368 ILL524368 IVH524368 JFD524368 JOZ524368 JYV524368 KIR524368 KSN524368 LCJ524368 LMF524368 LWB524368 MFX524368 MPT524368 MZP524368 NJL524368 NTH524368 ODD524368 OMZ524368 OWV524368 PGR524368 PQN524368 QAJ524368 QKF524368 QUB524368 RDX524368 RNT524368 RXP524368 SHL524368 SRH524368 TBD524368 TKZ524368 TUV524368 UER524368 UON524368 UYJ524368 VIF524368 VSB524368 WBX524368 WLT524368 WVP524368 H589904 JD589904 SZ589904 ACV589904 AMR589904 AWN589904 BGJ589904 BQF589904 CAB589904 CJX589904 CTT589904 DDP589904 DNL589904 DXH589904 EHD589904 EQZ589904 FAV589904 FKR589904 FUN589904 GEJ589904 GOF589904 GYB589904 HHX589904 HRT589904 IBP589904 ILL589904 IVH589904 JFD589904 JOZ589904 JYV589904 KIR589904 KSN589904 LCJ589904 LMF589904 LWB589904 MFX589904 MPT589904 MZP589904 NJL589904 NTH589904 ODD589904 OMZ589904 OWV589904 PGR589904 PQN589904 QAJ589904 QKF589904 QUB589904 RDX589904 RNT589904 RXP589904 SHL589904 SRH589904 TBD589904 TKZ589904 TUV589904 UER589904 UON589904 UYJ589904 VIF589904 VSB589904 WBX589904 WLT589904 WVP589904 H655440 JD655440 SZ655440 ACV655440 AMR655440 AWN655440 BGJ655440 BQF655440 CAB655440 CJX655440 CTT655440 DDP655440 DNL655440 DXH655440 EHD655440 EQZ655440 FAV655440 FKR655440 FUN655440 GEJ655440 GOF655440 GYB655440 HHX655440 HRT655440 IBP655440 ILL655440 IVH655440 JFD655440 JOZ655440 JYV655440 KIR655440 KSN655440 LCJ655440 LMF655440 LWB655440 MFX655440 MPT655440 MZP655440 NJL655440 NTH655440 ODD655440 OMZ655440 OWV655440 PGR655440 PQN655440 QAJ655440 QKF655440 QUB655440 RDX655440 RNT655440 RXP655440 SHL655440 SRH655440 TBD655440 TKZ655440 TUV655440 UER655440 UON655440 UYJ655440 VIF655440 VSB655440 WBX655440 WLT655440 WVP655440 H720976 JD720976 SZ720976 ACV720976 AMR720976 AWN720976 BGJ720976 BQF720976 CAB720976 CJX720976 CTT720976 DDP720976 DNL720976 DXH720976 EHD720976 EQZ720976 FAV720976 FKR720976 FUN720976 GEJ720976 GOF720976 GYB720976 HHX720976 HRT720976 IBP720976 ILL720976 IVH720976 JFD720976 JOZ720976 JYV720976 KIR720976 KSN720976 LCJ720976 LMF720976 LWB720976 MFX720976 MPT720976 MZP720976 NJL720976 NTH720976 ODD720976 OMZ720976 OWV720976 PGR720976 PQN720976 QAJ720976 QKF720976 QUB720976 RDX720976 RNT720976 RXP720976 SHL720976 SRH720976 TBD720976 TKZ720976 TUV720976 UER720976 UON720976 UYJ720976 VIF720976 VSB720976 WBX720976 WLT720976 WVP720976 H786512 JD786512 SZ786512 ACV786512 AMR786512 AWN786512 BGJ786512 BQF786512 CAB786512 CJX786512 CTT786512 DDP786512 DNL786512 DXH786512 EHD786512 EQZ786512 FAV786512 FKR786512 FUN786512 GEJ786512 GOF786512 GYB786512 HHX786512 HRT786512 IBP786512 ILL786512 IVH786512 JFD786512 JOZ786512 JYV786512 KIR786512 KSN786512 LCJ786512 LMF786512 LWB786512 MFX786512 MPT786512 MZP786512 NJL786512 NTH786512 ODD786512 OMZ786512 OWV786512 PGR786512 PQN786512 QAJ786512 QKF786512 QUB786512 RDX786512 RNT786512 RXP786512 SHL786512 SRH786512 TBD786512 TKZ786512 TUV786512 UER786512 UON786512 UYJ786512 VIF786512 VSB786512 WBX786512 WLT786512 WVP786512 H852048 JD852048 SZ852048 ACV852048 AMR852048 AWN852048 BGJ852048 BQF852048 CAB852048 CJX852048 CTT852048 DDP852048 DNL852048 DXH852048 EHD852048 EQZ852048 FAV852048 FKR852048 FUN852048 GEJ852048 GOF852048 GYB852048 HHX852048 HRT852048 IBP852048 ILL852048 IVH852048 JFD852048 JOZ852048 JYV852048 KIR852048 KSN852048 LCJ852048 LMF852048 LWB852048 MFX852048 MPT852048 MZP852048 NJL852048 NTH852048 ODD852048 OMZ852048 OWV852048 PGR852048 PQN852048 QAJ852048 QKF852048 QUB852048 RDX852048 RNT852048 RXP852048 SHL852048 SRH852048 TBD852048 TKZ852048 TUV852048 UER852048 UON852048 UYJ852048 VIF852048 VSB852048 WBX852048 WLT852048 WVP852048 H917584 JD917584 SZ917584 ACV917584 AMR917584 AWN917584 BGJ917584 BQF917584 CAB917584 CJX917584 CTT917584 DDP917584 DNL917584 DXH917584 EHD917584 EQZ917584 FAV917584 FKR917584 FUN917584 GEJ917584 GOF917584 GYB917584 HHX917584 HRT917584 IBP917584 ILL917584 IVH917584 JFD917584 JOZ917584 JYV917584 KIR917584 KSN917584 LCJ917584 LMF917584 LWB917584 MFX917584 MPT917584 MZP917584 NJL917584 NTH917584 ODD917584 OMZ917584 OWV917584 PGR917584 PQN917584 QAJ917584 QKF917584 QUB917584 RDX917584 RNT917584 RXP917584 SHL917584 SRH917584 TBD917584 TKZ917584 TUV917584 UER917584 UON917584 UYJ917584 VIF917584 VSB917584 WBX917584 WLT917584 WVP917584 H983120 JD983120 SZ983120 ACV983120 AMR983120 AWN983120 BGJ983120 BQF983120 CAB983120 CJX983120 CTT983120 DDP983120 DNL983120 DXH983120 EHD983120 EQZ983120 FAV983120 FKR983120 FUN983120 GEJ983120 GOF983120 GYB983120 HHX983120 HRT983120 IBP983120 ILL983120 IVH983120 JFD983120 JOZ983120 JYV983120 KIR983120 KSN983120 LCJ983120 LMF983120 LWB983120 MFX983120 MPT983120 MZP983120 NJL983120 NTH983120 ODD983120 OMZ983120 OWV983120 PGR983120 PQN983120 QAJ983120 QKF983120 QUB983120 RDX983120 RNT983120 RXP983120 SHL983120 SRH983120 TBD983120 TKZ983120 TUV983120 UER983120 UON983120 UYJ983120 VIF983120 VSB983120 WBX983120 WLT983120 WVP983120 L63 JH63 TD63 ACZ63 AMV63 AWR63 BGN63 BQJ63 CAF63 CKB63 CTX63 DDT63 DNP63 DXL63 EHH63 ERD63 FAZ63 FKV63 FUR63 GEN63 GOJ63 GYF63 HIB63 HRX63 IBT63 ILP63 IVL63 JFH63 JPD63 JYZ63 KIV63 KSR63 LCN63 LMJ63 LWF63 MGB63 MPX63 MZT63 NJP63 NTL63 ODH63 OND63 OWZ63 PGV63 PQR63 QAN63 QKJ63 QUF63 REB63 RNX63 RXT63 SHP63 SRL63 TBH63 TLD63 TUZ63 UEV63 UOR63 UYN63 VIJ63 VSF63 WCB63 WLX63 WVT63 L65599 JH65599 TD65599 ACZ65599 AMV65599 AWR65599 BGN65599 BQJ65599 CAF65599 CKB65599 CTX65599 DDT65599 DNP65599 DXL65599 EHH65599 ERD65599 FAZ65599 FKV65599 FUR65599 GEN65599 GOJ65599 GYF65599 HIB65599 HRX65599 IBT65599 ILP65599 IVL65599 JFH65599 JPD65599 JYZ65599 KIV65599 KSR65599 LCN65599 LMJ65599 LWF65599 MGB65599 MPX65599 MZT65599 NJP65599 NTL65599 ODH65599 OND65599 OWZ65599 PGV65599 PQR65599 QAN65599 QKJ65599 QUF65599 REB65599 RNX65599 RXT65599 SHP65599 SRL65599 TBH65599 TLD65599 TUZ65599 UEV65599 UOR65599 UYN65599 VIJ65599 VSF65599 WCB65599 WLX65599 WVT65599 L131135 JH131135 TD131135 ACZ131135 AMV131135 AWR131135 BGN131135 BQJ131135 CAF131135 CKB131135 CTX131135 DDT131135 DNP131135 DXL131135 EHH131135 ERD131135 FAZ131135 FKV131135 FUR131135 GEN131135 GOJ131135 GYF131135 HIB131135 HRX131135 IBT131135 ILP131135 IVL131135 JFH131135 JPD131135 JYZ131135 KIV131135 KSR131135 LCN131135 LMJ131135 LWF131135 MGB131135 MPX131135 MZT131135 NJP131135 NTL131135 ODH131135 OND131135 OWZ131135 PGV131135 PQR131135 QAN131135 QKJ131135 QUF131135 REB131135 RNX131135 RXT131135 SHP131135 SRL131135 TBH131135 TLD131135 TUZ131135 UEV131135 UOR131135 UYN131135 VIJ131135 VSF131135 WCB131135 WLX131135 WVT131135 L196671 JH196671 TD196671 ACZ196671 AMV196671 AWR196671 BGN196671 BQJ196671 CAF196671 CKB196671 CTX196671 DDT196671 DNP196671 DXL196671 EHH196671 ERD196671 FAZ196671 FKV196671 FUR196671 GEN196671 GOJ196671 GYF196671 HIB196671 HRX196671 IBT196671 ILP196671 IVL196671 JFH196671 JPD196671 JYZ196671 KIV196671 KSR196671 LCN196671 LMJ196671 LWF196671 MGB196671 MPX196671 MZT196671 NJP196671 NTL196671 ODH196671 OND196671 OWZ196671 PGV196671 PQR196671 QAN196671 QKJ196671 QUF196671 REB196671 RNX196671 RXT196671 SHP196671 SRL196671 TBH196671 TLD196671 TUZ196671 UEV196671 UOR196671 UYN196671 VIJ196671 VSF196671 WCB196671 WLX196671 WVT196671 L262207 JH262207 TD262207 ACZ262207 AMV262207 AWR262207 BGN262207 BQJ262207 CAF262207 CKB262207 CTX262207 DDT262207 DNP262207 DXL262207 EHH262207 ERD262207 FAZ262207 FKV262207 FUR262207 GEN262207 GOJ262207 GYF262207 HIB262207 HRX262207 IBT262207 ILP262207 IVL262207 JFH262207 JPD262207 JYZ262207 KIV262207 KSR262207 LCN262207 LMJ262207 LWF262207 MGB262207 MPX262207 MZT262207 NJP262207 NTL262207 ODH262207 OND262207 OWZ262207 PGV262207 PQR262207 QAN262207 QKJ262207 QUF262207 REB262207 RNX262207 RXT262207 SHP262207 SRL262207 TBH262207 TLD262207 TUZ262207 UEV262207 UOR262207 UYN262207 VIJ262207 VSF262207 WCB262207 WLX262207 WVT262207 L327743 JH327743 TD327743 ACZ327743 AMV327743 AWR327743 BGN327743 BQJ327743 CAF327743 CKB327743 CTX327743 DDT327743 DNP327743 DXL327743 EHH327743 ERD327743 FAZ327743 FKV327743 FUR327743 GEN327743 GOJ327743 GYF327743 HIB327743 HRX327743 IBT327743 ILP327743 IVL327743 JFH327743 JPD327743 JYZ327743 KIV327743 KSR327743 LCN327743 LMJ327743 LWF327743 MGB327743 MPX327743 MZT327743 NJP327743 NTL327743 ODH327743 OND327743 OWZ327743 PGV327743 PQR327743 QAN327743 QKJ327743 QUF327743 REB327743 RNX327743 RXT327743 SHP327743 SRL327743 TBH327743 TLD327743 TUZ327743 UEV327743 UOR327743 UYN327743 VIJ327743 VSF327743 WCB327743 WLX327743 WVT327743 L393279 JH393279 TD393279 ACZ393279 AMV393279 AWR393279 BGN393279 BQJ393279 CAF393279 CKB393279 CTX393279 DDT393279 DNP393279 DXL393279 EHH393279 ERD393279 FAZ393279 FKV393279 FUR393279 GEN393279 GOJ393279 GYF393279 HIB393279 HRX393279 IBT393279 ILP393279 IVL393279 JFH393279 JPD393279 JYZ393279 KIV393279 KSR393279 LCN393279 LMJ393279 LWF393279 MGB393279 MPX393279 MZT393279 NJP393279 NTL393279 ODH393279 OND393279 OWZ393279 PGV393279 PQR393279 QAN393279 QKJ393279 QUF393279 REB393279 RNX393279 RXT393279 SHP393279 SRL393279 TBH393279 TLD393279 TUZ393279 UEV393279 UOR393279 UYN393279 VIJ393279 VSF393279 WCB393279 WLX393279 WVT393279 L458815 JH458815 TD458815 ACZ458815 AMV458815 AWR458815 BGN458815 BQJ458815 CAF458815 CKB458815 CTX458815 DDT458815 DNP458815 DXL458815 EHH458815 ERD458815 FAZ458815 FKV458815 FUR458815 GEN458815 GOJ458815 GYF458815 HIB458815 HRX458815 IBT458815 ILP458815 IVL458815 JFH458815 JPD458815 JYZ458815 KIV458815 KSR458815 LCN458815 LMJ458815 LWF458815 MGB458815 MPX458815 MZT458815 NJP458815 NTL458815 ODH458815 OND458815 OWZ458815 PGV458815 PQR458815 QAN458815 QKJ458815 QUF458815 REB458815 RNX458815 RXT458815 SHP458815 SRL458815 TBH458815 TLD458815 TUZ458815 UEV458815 UOR458815 UYN458815 VIJ458815 VSF458815 WCB458815 WLX458815 WVT458815 L524351 JH524351 TD524351 ACZ524351 AMV524351 AWR524351 BGN524351 BQJ524351 CAF524351 CKB524351 CTX524351 DDT524351 DNP524351 DXL524351 EHH524351 ERD524351 FAZ524351 FKV524351 FUR524351 GEN524351 GOJ524351 GYF524351 HIB524351 HRX524351 IBT524351 ILP524351 IVL524351 JFH524351 JPD524351 JYZ524351 KIV524351 KSR524351 LCN524351 LMJ524351 LWF524351 MGB524351 MPX524351 MZT524351 NJP524351 NTL524351 ODH524351 OND524351 OWZ524351 PGV524351 PQR524351 QAN524351 QKJ524351 QUF524351 REB524351 RNX524351 RXT524351 SHP524351 SRL524351 TBH524351 TLD524351 TUZ524351 UEV524351 UOR524351 UYN524351 VIJ524351 VSF524351 WCB524351 WLX524351 WVT524351 L589887 JH589887 TD589887 ACZ589887 AMV589887 AWR589887 BGN589887 BQJ589887 CAF589887 CKB589887 CTX589887 DDT589887 DNP589887 DXL589887 EHH589887 ERD589887 FAZ589887 FKV589887 FUR589887 GEN589887 GOJ589887 GYF589887 HIB589887 HRX589887 IBT589887 ILP589887 IVL589887 JFH589887 JPD589887 JYZ589887 KIV589887 KSR589887 LCN589887 LMJ589887 LWF589887 MGB589887 MPX589887 MZT589887 NJP589887 NTL589887 ODH589887 OND589887 OWZ589887 PGV589887 PQR589887 QAN589887 QKJ589887 QUF589887 REB589887 RNX589887 RXT589887 SHP589887 SRL589887 TBH589887 TLD589887 TUZ589887 UEV589887 UOR589887 UYN589887 VIJ589887 VSF589887 WCB589887 WLX589887 WVT589887 L655423 JH655423 TD655423 ACZ655423 AMV655423 AWR655423 BGN655423 BQJ655423 CAF655423 CKB655423 CTX655423 DDT655423 DNP655423 DXL655423 EHH655423 ERD655423 FAZ655423 FKV655423 FUR655423 GEN655423 GOJ655423 GYF655423 HIB655423 HRX655423 IBT655423 ILP655423 IVL655423 JFH655423 JPD655423 JYZ655423 KIV655423 KSR655423 LCN655423 LMJ655423 LWF655423 MGB655423 MPX655423 MZT655423 NJP655423 NTL655423 ODH655423 OND655423 OWZ655423 PGV655423 PQR655423 QAN655423 QKJ655423 QUF655423 REB655423 RNX655423 RXT655423 SHP655423 SRL655423 TBH655423 TLD655423 TUZ655423 UEV655423 UOR655423 UYN655423 VIJ655423 VSF655423 WCB655423 WLX655423 WVT655423 L720959 JH720959 TD720959 ACZ720959 AMV720959 AWR720959 BGN720959 BQJ720959 CAF720959 CKB720959 CTX720959 DDT720959 DNP720959 DXL720959 EHH720959 ERD720959 FAZ720959 FKV720959 FUR720959 GEN720959 GOJ720959 GYF720959 HIB720959 HRX720959 IBT720959 ILP720959 IVL720959 JFH720959 JPD720959 JYZ720959 KIV720959 KSR720959 LCN720959 LMJ720959 LWF720959 MGB720959 MPX720959 MZT720959 NJP720959 NTL720959 ODH720959 OND720959 OWZ720959 PGV720959 PQR720959 QAN720959 QKJ720959 QUF720959 REB720959 RNX720959 RXT720959 SHP720959 SRL720959 TBH720959 TLD720959 TUZ720959 UEV720959 UOR720959 UYN720959 VIJ720959 VSF720959 WCB720959 WLX720959 WVT720959 L786495 JH786495 TD786495 ACZ786495 AMV786495 AWR786495 BGN786495 BQJ786495 CAF786495 CKB786495 CTX786495 DDT786495 DNP786495 DXL786495 EHH786495 ERD786495 FAZ786495 FKV786495 FUR786495 GEN786495 GOJ786495 GYF786495 HIB786495 HRX786495 IBT786495 ILP786495 IVL786495 JFH786495 JPD786495 JYZ786495 KIV786495 KSR786495 LCN786495 LMJ786495 LWF786495 MGB786495 MPX786495 MZT786495 NJP786495 NTL786495 ODH786495 OND786495 OWZ786495 PGV786495 PQR786495 QAN786495 QKJ786495 QUF786495 REB786495 RNX786495 RXT786495 SHP786495 SRL786495 TBH786495 TLD786495 TUZ786495 UEV786495 UOR786495 UYN786495 VIJ786495 VSF786495 WCB786495 WLX786495 WVT786495 L852031 JH852031 TD852031 ACZ852031 AMV852031 AWR852031 BGN852031 BQJ852031 CAF852031 CKB852031 CTX852031 DDT852031 DNP852031 DXL852031 EHH852031 ERD852031 FAZ852031 FKV852031 FUR852031 GEN852031 GOJ852031 GYF852031 HIB852031 HRX852031 IBT852031 ILP852031 IVL852031 JFH852031 JPD852031 JYZ852031 KIV852031 KSR852031 LCN852031 LMJ852031 LWF852031 MGB852031 MPX852031 MZT852031 NJP852031 NTL852031 ODH852031 OND852031 OWZ852031 PGV852031 PQR852031 QAN852031 QKJ852031 QUF852031 REB852031 RNX852031 RXT852031 SHP852031 SRL852031 TBH852031 TLD852031 TUZ852031 UEV852031 UOR852031 UYN852031 VIJ852031 VSF852031 WCB852031 WLX852031 WVT852031 L917567 JH917567 TD917567 ACZ917567 AMV917567 AWR917567 BGN917567 BQJ917567 CAF917567 CKB917567 CTX917567 DDT917567 DNP917567 DXL917567 EHH917567 ERD917567 FAZ917567 FKV917567 FUR917567 GEN917567 GOJ917567 GYF917567 HIB917567 HRX917567 IBT917567 ILP917567 IVL917567 JFH917567 JPD917567 JYZ917567 KIV917567 KSR917567 LCN917567 LMJ917567 LWF917567 MGB917567 MPX917567 MZT917567 NJP917567 NTL917567 ODH917567 OND917567 OWZ917567 PGV917567 PQR917567 QAN917567 QKJ917567 QUF917567 REB917567 RNX917567 RXT917567 SHP917567 SRL917567 TBH917567 TLD917567 TUZ917567 UEV917567 UOR917567 UYN917567 VIJ917567 VSF917567 WCB917567 WLX917567 WVT917567 L983103 JH983103 TD983103 ACZ983103 AMV983103 AWR983103 BGN983103 BQJ983103 CAF983103 CKB983103 CTX983103 DDT983103 DNP983103 DXL983103 EHH983103 ERD983103 FAZ983103 FKV983103 FUR983103 GEN983103 GOJ983103 GYF983103 HIB983103 HRX983103 IBT983103 ILP983103 IVL983103 JFH983103 JPD983103 JYZ983103 KIV983103 KSR983103 LCN983103 LMJ983103 LWF983103 MGB983103 MPX983103 MZT983103 NJP983103 NTL983103 ODH983103 OND983103 OWZ983103 PGV983103 PQR983103 QAN983103 QKJ983103 QUF983103 REB983103 RNX983103 RXT983103 SHP983103 SRL983103 TBH983103 TLD983103 TUZ983103 UEV983103 UOR983103 UYN983103 VIJ983103 VSF983103 WCB983103 WLX983103 WVT983103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Q33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Q65569 JM65569 TI65569 ADE65569 ANA65569 AWW65569 BGS65569 BQO65569 CAK65569 CKG65569 CUC65569 DDY65569 DNU65569 DXQ65569 EHM65569 ERI65569 FBE65569 FLA65569 FUW65569 GES65569 GOO65569 GYK65569 HIG65569 HSC65569 IBY65569 ILU65569 IVQ65569 JFM65569 JPI65569 JZE65569 KJA65569 KSW65569 LCS65569 LMO65569 LWK65569 MGG65569 MQC65569 MZY65569 NJU65569 NTQ65569 ODM65569 ONI65569 OXE65569 PHA65569 PQW65569 QAS65569 QKO65569 QUK65569 REG65569 ROC65569 RXY65569 SHU65569 SRQ65569 TBM65569 TLI65569 TVE65569 UFA65569 UOW65569 UYS65569 VIO65569 VSK65569 WCG65569 WMC65569 WVY65569 Q131105 JM131105 TI131105 ADE131105 ANA131105 AWW131105 BGS131105 BQO131105 CAK131105 CKG131105 CUC131105 DDY131105 DNU131105 DXQ131105 EHM131105 ERI131105 FBE131105 FLA131105 FUW131105 GES131105 GOO131105 GYK131105 HIG131105 HSC131105 IBY131105 ILU131105 IVQ131105 JFM131105 JPI131105 JZE131105 KJA131105 KSW131105 LCS131105 LMO131105 LWK131105 MGG131105 MQC131105 MZY131105 NJU131105 NTQ131105 ODM131105 ONI131105 OXE131105 PHA131105 PQW131105 QAS131105 QKO131105 QUK131105 REG131105 ROC131105 RXY131105 SHU131105 SRQ131105 TBM131105 TLI131105 TVE131105 UFA131105 UOW131105 UYS131105 VIO131105 VSK131105 WCG131105 WMC131105 WVY131105 Q196641 JM196641 TI196641 ADE196641 ANA196641 AWW196641 BGS196641 BQO196641 CAK196641 CKG196641 CUC196641 DDY196641 DNU196641 DXQ196641 EHM196641 ERI196641 FBE196641 FLA196641 FUW196641 GES196641 GOO196641 GYK196641 HIG196641 HSC196641 IBY196641 ILU196641 IVQ196641 JFM196641 JPI196641 JZE196641 KJA196641 KSW196641 LCS196641 LMO196641 LWK196641 MGG196641 MQC196641 MZY196641 NJU196641 NTQ196641 ODM196641 ONI196641 OXE196641 PHA196641 PQW196641 QAS196641 QKO196641 QUK196641 REG196641 ROC196641 RXY196641 SHU196641 SRQ196641 TBM196641 TLI196641 TVE196641 UFA196641 UOW196641 UYS196641 VIO196641 VSK196641 WCG196641 WMC196641 WVY196641 Q262177 JM262177 TI262177 ADE262177 ANA262177 AWW262177 BGS262177 BQO262177 CAK262177 CKG262177 CUC262177 DDY262177 DNU262177 DXQ262177 EHM262177 ERI262177 FBE262177 FLA262177 FUW262177 GES262177 GOO262177 GYK262177 HIG262177 HSC262177 IBY262177 ILU262177 IVQ262177 JFM262177 JPI262177 JZE262177 KJA262177 KSW262177 LCS262177 LMO262177 LWK262177 MGG262177 MQC262177 MZY262177 NJU262177 NTQ262177 ODM262177 ONI262177 OXE262177 PHA262177 PQW262177 QAS262177 QKO262177 QUK262177 REG262177 ROC262177 RXY262177 SHU262177 SRQ262177 TBM262177 TLI262177 TVE262177 UFA262177 UOW262177 UYS262177 VIO262177 VSK262177 WCG262177 WMC262177 WVY262177 Q327713 JM327713 TI327713 ADE327713 ANA327713 AWW327713 BGS327713 BQO327713 CAK327713 CKG327713 CUC327713 DDY327713 DNU327713 DXQ327713 EHM327713 ERI327713 FBE327713 FLA327713 FUW327713 GES327713 GOO327713 GYK327713 HIG327713 HSC327713 IBY327713 ILU327713 IVQ327713 JFM327713 JPI327713 JZE327713 KJA327713 KSW327713 LCS327713 LMO327713 LWK327713 MGG327713 MQC327713 MZY327713 NJU327713 NTQ327713 ODM327713 ONI327713 OXE327713 PHA327713 PQW327713 QAS327713 QKO327713 QUK327713 REG327713 ROC327713 RXY327713 SHU327713 SRQ327713 TBM327713 TLI327713 TVE327713 UFA327713 UOW327713 UYS327713 VIO327713 VSK327713 WCG327713 WMC327713 WVY327713 Q393249 JM393249 TI393249 ADE393249 ANA393249 AWW393249 BGS393249 BQO393249 CAK393249 CKG393249 CUC393249 DDY393249 DNU393249 DXQ393249 EHM393249 ERI393249 FBE393249 FLA393249 FUW393249 GES393249 GOO393249 GYK393249 HIG393249 HSC393249 IBY393249 ILU393249 IVQ393249 JFM393249 JPI393249 JZE393249 KJA393249 KSW393249 LCS393249 LMO393249 LWK393249 MGG393249 MQC393249 MZY393249 NJU393249 NTQ393249 ODM393249 ONI393249 OXE393249 PHA393249 PQW393249 QAS393249 QKO393249 QUK393249 REG393249 ROC393249 RXY393249 SHU393249 SRQ393249 TBM393249 TLI393249 TVE393249 UFA393249 UOW393249 UYS393249 VIO393249 VSK393249 WCG393249 WMC393249 WVY393249 Q458785 JM458785 TI458785 ADE458785 ANA458785 AWW458785 BGS458785 BQO458785 CAK458785 CKG458785 CUC458785 DDY458785 DNU458785 DXQ458785 EHM458785 ERI458785 FBE458785 FLA458785 FUW458785 GES458785 GOO458785 GYK458785 HIG458785 HSC458785 IBY458785 ILU458785 IVQ458785 JFM458785 JPI458785 JZE458785 KJA458785 KSW458785 LCS458785 LMO458785 LWK458785 MGG458785 MQC458785 MZY458785 NJU458785 NTQ458785 ODM458785 ONI458785 OXE458785 PHA458785 PQW458785 QAS458785 QKO458785 QUK458785 REG458785 ROC458785 RXY458785 SHU458785 SRQ458785 TBM458785 TLI458785 TVE458785 UFA458785 UOW458785 UYS458785 VIO458785 VSK458785 WCG458785 WMC458785 WVY458785 Q524321 JM524321 TI524321 ADE524321 ANA524321 AWW524321 BGS524321 BQO524321 CAK524321 CKG524321 CUC524321 DDY524321 DNU524321 DXQ524321 EHM524321 ERI524321 FBE524321 FLA524321 FUW524321 GES524321 GOO524321 GYK524321 HIG524321 HSC524321 IBY524321 ILU524321 IVQ524321 JFM524321 JPI524321 JZE524321 KJA524321 KSW524321 LCS524321 LMO524321 LWK524321 MGG524321 MQC524321 MZY524321 NJU524321 NTQ524321 ODM524321 ONI524321 OXE524321 PHA524321 PQW524321 QAS524321 QKO524321 QUK524321 REG524321 ROC524321 RXY524321 SHU524321 SRQ524321 TBM524321 TLI524321 TVE524321 UFA524321 UOW524321 UYS524321 VIO524321 VSK524321 WCG524321 WMC524321 WVY524321 Q589857 JM589857 TI589857 ADE589857 ANA589857 AWW589857 BGS589857 BQO589857 CAK589857 CKG589857 CUC589857 DDY589857 DNU589857 DXQ589857 EHM589857 ERI589857 FBE589857 FLA589857 FUW589857 GES589857 GOO589857 GYK589857 HIG589857 HSC589857 IBY589857 ILU589857 IVQ589857 JFM589857 JPI589857 JZE589857 KJA589857 KSW589857 LCS589857 LMO589857 LWK589857 MGG589857 MQC589857 MZY589857 NJU589857 NTQ589857 ODM589857 ONI589857 OXE589857 PHA589857 PQW589857 QAS589857 QKO589857 QUK589857 REG589857 ROC589857 RXY589857 SHU589857 SRQ589857 TBM589857 TLI589857 TVE589857 UFA589857 UOW589857 UYS589857 VIO589857 VSK589857 WCG589857 WMC589857 WVY589857 Q655393 JM655393 TI655393 ADE655393 ANA655393 AWW655393 BGS655393 BQO655393 CAK655393 CKG655393 CUC655393 DDY655393 DNU655393 DXQ655393 EHM655393 ERI655393 FBE655393 FLA655393 FUW655393 GES655393 GOO655393 GYK655393 HIG655393 HSC655393 IBY655393 ILU655393 IVQ655393 JFM655393 JPI655393 JZE655393 KJA655393 KSW655393 LCS655393 LMO655393 LWK655393 MGG655393 MQC655393 MZY655393 NJU655393 NTQ655393 ODM655393 ONI655393 OXE655393 PHA655393 PQW655393 QAS655393 QKO655393 QUK655393 REG655393 ROC655393 RXY655393 SHU655393 SRQ655393 TBM655393 TLI655393 TVE655393 UFA655393 UOW655393 UYS655393 VIO655393 VSK655393 WCG655393 WMC655393 WVY655393 Q720929 JM720929 TI720929 ADE720929 ANA720929 AWW720929 BGS720929 BQO720929 CAK720929 CKG720929 CUC720929 DDY720929 DNU720929 DXQ720929 EHM720929 ERI720929 FBE720929 FLA720929 FUW720929 GES720929 GOO720929 GYK720929 HIG720929 HSC720929 IBY720929 ILU720929 IVQ720929 JFM720929 JPI720929 JZE720929 KJA720929 KSW720929 LCS720929 LMO720929 LWK720929 MGG720929 MQC720929 MZY720929 NJU720929 NTQ720929 ODM720929 ONI720929 OXE720929 PHA720929 PQW720929 QAS720929 QKO720929 QUK720929 REG720929 ROC720929 RXY720929 SHU720929 SRQ720929 TBM720929 TLI720929 TVE720929 UFA720929 UOW720929 UYS720929 VIO720929 VSK720929 WCG720929 WMC720929 WVY720929 Q786465 JM786465 TI786465 ADE786465 ANA786465 AWW786465 BGS786465 BQO786465 CAK786465 CKG786465 CUC786465 DDY786465 DNU786465 DXQ786465 EHM786465 ERI786465 FBE786465 FLA786465 FUW786465 GES786465 GOO786465 GYK786465 HIG786465 HSC786465 IBY786465 ILU786465 IVQ786465 JFM786465 JPI786465 JZE786465 KJA786465 KSW786465 LCS786465 LMO786465 LWK786465 MGG786465 MQC786465 MZY786465 NJU786465 NTQ786465 ODM786465 ONI786465 OXE786465 PHA786465 PQW786465 QAS786465 QKO786465 QUK786465 REG786465 ROC786465 RXY786465 SHU786465 SRQ786465 TBM786465 TLI786465 TVE786465 UFA786465 UOW786465 UYS786465 VIO786465 VSK786465 WCG786465 WMC786465 WVY786465 Q852001 JM852001 TI852001 ADE852001 ANA852001 AWW852001 BGS852001 BQO852001 CAK852001 CKG852001 CUC852001 DDY852001 DNU852001 DXQ852001 EHM852001 ERI852001 FBE852001 FLA852001 FUW852001 GES852001 GOO852001 GYK852001 HIG852001 HSC852001 IBY852001 ILU852001 IVQ852001 JFM852001 JPI852001 JZE852001 KJA852001 KSW852001 LCS852001 LMO852001 LWK852001 MGG852001 MQC852001 MZY852001 NJU852001 NTQ852001 ODM852001 ONI852001 OXE852001 PHA852001 PQW852001 QAS852001 QKO852001 QUK852001 REG852001 ROC852001 RXY852001 SHU852001 SRQ852001 TBM852001 TLI852001 TVE852001 UFA852001 UOW852001 UYS852001 VIO852001 VSK852001 WCG852001 WMC852001 WVY852001 Q917537 JM917537 TI917537 ADE917537 ANA917537 AWW917537 BGS917537 BQO917537 CAK917537 CKG917537 CUC917537 DDY917537 DNU917537 DXQ917537 EHM917537 ERI917537 FBE917537 FLA917537 FUW917537 GES917537 GOO917537 GYK917537 HIG917537 HSC917537 IBY917537 ILU917537 IVQ917537 JFM917537 JPI917537 JZE917537 KJA917537 KSW917537 LCS917537 LMO917537 LWK917537 MGG917537 MQC917537 MZY917537 NJU917537 NTQ917537 ODM917537 ONI917537 OXE917537 PHA917537 PQW917537 QAS917537 QKO917537 QUK917537 REG917537 ROC917537 RXY917537 SHU917537 SRQ917537 TBM917537 TLI917537 TVE917537 UFA917537 UOW917537 UYS917537 VIO917537 VSK917537 WCG917537 WMC917537 WVY917537 Q983073 JM983073 TI983073 ADE983073 ANA983073 AWW983073 BGS983073 BQO983073 CAK983073 CKG983073 CUC983073 DDY983073 DNU983073 DXQ983073 EHM983073 ERI983073 FBE983073 FLA983073 FUW983073 GES983073 GOO983073 GYK983073 HIG983073 HSC983073 IBY983073 ILU983073 IVQ983073 JFM983073 JPI983073 JZE983073 KJA983073 KSW983073 LCS983073 LMO983073 LWK983073 MGG983073 MQC983073 MZY983073 NJU983073 NTQ983073 ODM983073 ONI983073 OXE983073 PHA983073 PQW983073 QAS983073 QKO983073 QUK983073 REG983073 ROC983073 RXY983073 SHU983073 SRQ983073 TBM983073 TLI983073 TVE983073 UFA983073 UOW983073 UYS983073 VIO983073 VSK983073 WCG983073 WMC983073 WVY983073 L33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L65569 JH65569 TD65569 ACZ65569 AMV65569 AWR65569 BGN65569 BQJ65569 CAF65569 CKB65569 CTX65569 DDT65569 DNP65569 DXL65569 EHH65569 ERD65569 FAZ65569 FKV65569 FUR65569 GEN65569 GOJ65569 GYF65569 HIB65569 HRX65569 IBT65569 ILP65569 IVL65569 JFH65569 JPD65569 JYZ65569 KIV65569 KSR65569 LCN65569 LMJ65569 LWF65569 MGB65569 MPX65569 MZT65569 NJP65569 NTL65569 ODH65569 OND65569 OWZ65569 PGV65569 PQR65569 QAN65569 QKJ65569 QUF65569 REB65569 RNX65569 RXT65569 SHP65569 SRL65569 TBH65569 TLD65569 TUZ65569 UEV65569 UOR65569 UYN65569 VIJ65569 VSF65569 WCB65569 WLX65569 WVT65569 L131105 JH131105 TD131105 ACZ131105 AMV131105 AWR131105 BGN131105 BQJ131105 CAF131105 CKB131105 CTX131105 DDT131105 DNP131105 DXL131105 EHH131105 ERD131105 FAZ131105 FKV131105 FUR131105 GEN131105 GOJ131105 GYF131105 HIB131105 HRX131105 IBT131105 ILP131105 IVL131105 JFH131105 JPD131105 JYZ131105 KIV131105 KSR131105 LCN131105 LMJ131105 LWF131105 MGB131105 MPX131105 MZT131105 NJP131105 NTL131105 ODH131105 OND131105 OWZ131105 PGV131105 PQR131105 QAN131105 QKJ131105 QUF131105 REB131105 RNX131105 RXT131105 SHP131105 SRL131105 TBH131105 TLD131105 TUZ131105 UEV131105 UOR131105 UYN131105 VIJ131105 VSF131105 WCB131105 WLX131105 WVT131105 L196641 JH196641 TD196641 ACZ196641 AMV196641 AWR196641 BGN196641 BQJ196641 CAF196641 CKB196641 CTX196641 DDT196641 DNP196641 DXL196641 EHH196641 ERD196641 FAZ196641 FKV196641 FUR196641 GEN196641 GOJ196641 GYF196641 HIB196641 HRX196641 IBT196641 ILP196641 IVL196641 JFH196641 JPD196641 JYZ196641 KIV196641 KSR196641 LCN196641 LMJ196641 LWF196641 MGB196641 MPX196641 MZT196641 NJP196641 NTL196641 ODH196641 OND196641 OWZ196641 PGV196641 PQR196641 QAN196641 QKJ196641 QUF196641 REB196641 RNX196641 RXT196641 SHP196641 SRL196641 TBH196641 TLD196641 TUZ196641 UEV196641 UOR196641 UYN196641 VIJ196641 VSF196641 WCB196641 WLX196641 WVT196641 L262177 JH262177 TD262177 ACZ262177 AMV262177 AWR262177 BGN262177 BQJ262177 CAF262177 CKB262177 CTX262177 DDT262177 DNP262177 DXL262177 EHH262177 ERD262177 FAZ262177 FKV262177 FUR262177 GEN262177 GOJ262177 GYF262177 HIB262177 HRX262177 IBT262177 ILP262177 IVL262177 JFH262177 JPD262177 JYZ262177 KIV262177 KSR262177 LCN262177 LMJ262177 LWF262177 MGB262177 MPX262177 MZT262177 NJP262177 NTL262177 ODH262177 OND262177 OWZ262177 PGV262177 PQR262177 QAN262177 QKJ262177 QUF262177 REB262177 RNX262177 RXT262177 SHP262177 SRL262177 TBH262177 TLD262177 TUZ262177 UEV262177 UOR262177 UYN262177 VIJ262177 VSF262177 WCB262177 WLX262177 WVT262177 L327713 JH327713 TD327713 ACZ327713 AMV327713 AWR327713 BGN327713 BQJ327713 CAF327713 CKB327713 CTX327713 DDT327713 DNP327713 DXL327713 EHH327713 ERD327713 FAZ327713 FKV327713 FUR327713 GEN327713 GOJ327713 GYF327713 HIB327713 HRX327713 IBT327713 ILP327713 IVL327713 JFH327713 JPD327713 JYZ327713 KIV327713 KSR327713 LCN327713 LMJ327713 LWF327713 MGB327713 MPX327713 MZT327713 NJP327713 NTL327713 ODH327713 OND327713 OWZ327713 PGV327713 PQR327713 QAN327713 QKJ327713 QUF327713 REB327713 RNX327713 RXT327713 SHP327713 SRL327713 TBH327713 TLD327713 TUZ327713 UEV327713 UOR327713 UYN327713 VIJ327713 VSF327713 WCB327713 WLX327713 WVT327713 L393249 JH393249 TD393249 ACZ393249 AMV393249 AWR393249 BGN393249 BQJ393249 CAF393249 CKB393249 CTX393249 DDT393249 DNP393249 DXL393249 EHH393249 ERD393249 FAZ393249 FKV393249 FUR393249 GEN393249 GOJ393249 GYF393249 HIB393249 HRX393249 IBT393249 ILP393249 IVL393249 JFH393249 JPD393249 JYZ393249 KIV393249 KSR393249 LCN393249 LMJ393249 LWF393249 MGB393249 MPX393249 MZT393249 NJP393249 NTL393249 ODH393249 OND393249 OWZ393249 PGV393249 PQR393249 QAN393249 QKJ393249 QUF393249 REB393249 RNX393249 RXT393249 SHP393249 SRL393249 TBH393249 TLD393249 TUZ393249 UEV393249 UOR393249 UYN393249 VIJ393249 VSF393249 WCB393249 WLX393249 WVT393249 L458785 JH458785 TD458785 ACZ458785 AMV458785 AWR458785 BGN458785 BQJ458785 CAF458785 CKB458785 CTX458785 DDT458785 DNP458785 DXL458785 EHH458785 ERD458785 FAZ458785 FKV458785 FUR458785 GEN458785 GOJ458785 GYF458785 HIB458785 HRX458785 IBT458785 ILP458785 IVL458785 JFH458785 JPD458785 JYZ458785 KIV458785 KSR458785 LCN458785 LMJ458785 LWF458785 MGB458785 MPX458785 MZT458785 NJP458785 NTL458785 ODH458785 OND458785 OWZ458785 PGV458785 PQR458785 QAN458785 QKJ458785 QUF458785 REB458785 RNX458785 RXT458785 SHP458785 SRL458785 TBH458785 TLD458785 TUZ458785 UEV458785 UOR458785 UYN458785 VIJ458785 VSF458785 WCB458785 WLX458785 WVT458785 L524321 JH524321 TD524321 ACZ524321 AMV524321 AWR524321 BGN524321 BQJ524321 CAF524321 CKB524321 CTX524321 DDT524321 DNP524321 DXL524321 EHH524321 ERD524321 FAZ524321 FKV524321 FUR524321 GEN524321 GOJ524321 GYF524321 HIB524321 HRX524321 IBT524321 ILP524321 IVL524321 JFH524321 JPD524321 JYZ524321 KIV524321 KSR524321 LCN524321 LMJ524321 LWF524321 MGB524321 MPX524321 MZT524321 NJP524321 NTL524321 ODH524321 OND524321 OWZ524321 PGV524321 PQR524321 QAN524321 QKJ524321 QUF524321 REB524321 RNX524321 RXT524321 SHP524321 SRL524321 TBH524321 TLD524321 TUZ524321 UEV524321 UOR524321 UYN524321 VIJ524321 VSF524321 WCB524321 WLX524321 WVT524321 L589857 JH589857 TD589857 ACZ589857 AMV589857 AWR589857 BGN589857 BQJ589857 CAF589857 CKB589857 CTX589857 DDT589857 DNP589857 DXL589857 EHH589857 ERD589857 FAZ589857 FKV589857 FUR589857 GEN589857 GOJ589857 GYF589857 HIB589857 HRX589857 IBT589857 ILP589857 IVL589857 JFH589857 JPD589857 JYZ589857 KIV589857 KSR589857 LCN589857 LMJ589857 LWF589857 MGB589857 MPX589857 MZT589857 NJP589857 NTL589857 ODH589857 OND589857 OWZ589857 PGV589857 PQR589857 QAN589857 QKJ589857 QUF589857 REB589857 RNX589857 RXT589857 SHP589857 SRL589857 TBH589857 TLD589857 TUZ589857 UEV589857 UOR589857 UYN589857 VIJ589857 VSF589857 WCB589857 WLX589857 WVT589857 L655393 JH655393 TD655393 ACZ655393 AMV655393 AWR655393 BGN655393 BQJ655393 CAF655393 CKB655393 CTX655393 DDT655393 DNP655393 DXL655393 EHH655393 ERD655393 FAZ655393 FKV655393 FUR655393 GEN655393 GOJ655393 GYF655393 HIB655393 HRX655393 IBT655393 ILP655393 IVL655393 JFH655393 JPD655393 JYZ655393 KIV655393 KSR655393 LCN655393 LMJ655393 LWF655393 MGB655393 MPX655393 MZT655393 NJP655393 NTL655393 ODH655393 OND655393 OWZ655393 PGV655393 PQR655393 QAN655393 QKJ655393 QUF655393 REB655393 RNX655393 RXT655393 SHP655393 SRL655393 TBH655393 TLD655393 TUZ655393 UEV655393 UOR655393 UYN655393 VIJ655393 VSF655393 WCB655393 WLX655393 WVT655393 L720929 JH720929 TD720929 ACZ720929 AMV720929 AWR720929 BGN720929 BQJ720929 CAF720929 CKB720929 CTX720929 DDT720929 DNP720929 DXL720929 EHH720929 ERD720929 FAZ720929 FKV720929 FUR720929 GEN720929 GOJ720929 GYF720929 HIB720929 HRX720929 IBT720929 ILP720929 IVL720929 JFH720929 JPD720929 JYZ720929 KIV720929 KSR720929 LCN720929 LMJ720929 LWF720929 MGB720929 MPX720929 MZT720929 NJP720929 NTL720929 ODH720929 OND720929 OWZ720929 PGV720929 PQR720929 QAN720929 QKJ720929 QUF720929 REB720929 RNX720929 RXT720929 SHP720929 SRL720929 TBH720929 TLD720929 TUZ720929 UEV720929 UOR720929 UYN720929 VIJ720929 VSF720929 WCB720929 WLX720929 WVT720929 L786465 JH786465 TD786465 ACZ786465 AMV786465 AWR786465 BGN786465 BQJ786465 CAF786465 CKB786465 CTX786465 DDT786465 DNP786465 DXL786465 EHH786465 ERD786465 FAZ786465 FKV786465 FUR786465 GEN786465 GOJ786465 GYF786465 HIB786465 HRX786465 IBT786465 ILP786465 IVL786465 JFH786465 JPD786465 JYZ786465 KIV786465 KSR786465 LCN786465 LMJ786465 LWF786465 MGB786465 MPX786465 MZT786465 NJP786465 NTL786465 ODH786465 OND786465 OWZ786465 PGV786465 PQR786465 QAN786465 QKJ786465 QUF786465 REB786465 RNX786465 RXT786465 SHP786465 SRL786465 TBH786465 TLD786465 TUZ786465 UEV786465 UOR786465 UYN786465 VIJ786465 VSF786465 WCB786465 WLX786465 WVT786465 L852001 JH852001 TD852001 ACZ852001 AMV852001 AWR852001 BGN852001 BQJ852001 CAF852001 CKB852001 CTX852001 DDT852001 DNP852001 DXL852001 EHH852001 ERD852001 FAZ852001 FKV852001 FUR852001 GEN852001 GOJ852001 GYF852001 HIB852001 HRX852001 IBT852001 ILP852001 IVL852001 JFH852001 JPD852001 JYZ852001 KIV852001 KSR852001 LCN852001 LMJ852001 LWF852001 MGB852001 MPX852001 MZT852001 NJP852001 NTL852001 ODH852001 OND852001 OWZ852001 PGV852001 PQR852001 QAN852001 QKJ852001 QUF852001 REB852001 RNX852001 RXT852001 SHP852001 SRL852001 TBH852001 TLD852001 TUZ852001 UEV852001 UOR852001 UYN852001 VIJ852001 VSF852001 WCB852001 WLX852001 WVT852001 L917537 JH917537 TD917537 ACZ917537 AMV917537 AWR917537 BGN917537 BQJ917537 CAF917537 CKB917537 CTX917537 DDT917537 DNP917537 DXL917537 EHH917537 ERD917537 FAZ917537 FKV917537 FUR917537 GEN917537 GOJ917537 GYF917537 HIB917537 HRX917537 IBT917537 ILP917537 IVL917537 JFH917537 JPD917537 JYZ917537 KIV917537 KSR917537 LCN917537 LMJ917537 LWF917537 MGB917537 MPX917537 MZT917537 NJP917537 NTL917537 ODH917537 OND917537 OWZ917537 PGV917537 PQR917537 QAN917537 QKJ917537 QUF917537 REB917537 RNX917537 RXT917537 SHP917537 SRL917537 TBH917537 TLD917537 TUZ917537 UEV917537 UOR917537 UYN917537 VIJ917537 VSF917537 WCB917537 WLX917537 WVT917537 L983073 JH983073 TD983073 ACZ983073 AMV983073 AWR983073 BGN983073 BQJ983073 CAF983073 CKB983073 CTX983073 DDT983073 DNP983073 DXL983073 EHH983073 ERD983073 FAZ983073 FKV983073 FUR983073 GEN983073 GOJ983073 GYF983073 HIB983073 HRX983073 IBT983073 ILP983073 IVL983073 JFH983073 JPD983073 JYZ983073 KIV983073 KSR983073 LCN983073 LMJ983073 LWF983073 MGB983073 MPX983073 MZT983073 NJP983073 NTL983073 ODH983073 OND983073 OWZ983073 PGV983073 PQR983073 QAN983073 QKJ983073 QUF983073 REB983073 RNX983073 RXT983073 SHP983073 SRL983073 TBH983073 TLD983073 TUZ983073 UEV983073 UOR983073 UYN983073 VIJ983073 VSF983073 WCB983073 WLX983073 WVT983073 H33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H65569 JD65569 SZ65569 ACV65569 AMR65569 AWN65569 BGJ65569 BQF65569 CAB65569 CJX65569 CTT65569 DDP65569 DNL65569 DXH65569 EHD65569 EQZ65569 FAV65569 FKR65569 FUN65569 GEJ65569 GOF65569 GYB65569 HHX65569 HRT65569 IBP65569 ILL65569 IVH65569 JFD65569 JOZ65569 JYV65569 KIR65569 KSN65569 LCJ65569 LMF65569 LWB65569 MFX65569 MPT65569 MZP65569 NJL65569 NTH65569 ODD65569 OMZ65569 OWV65569 PGR65569 PQN65569 QAJ65569 QKF65569 QUB65569 RDX65569 RNT65569 RXP65569 SHL65569 SRH65569 TBD65569 TKZ65569 TUV65569 UER65569 UON65569 UYJ65569 VIF65569 VSB65569 WBX65569 WLT65569 WVP65569 H131105 JD131105 SZ131105 ACV131105 AMR131105 AWN131105 BGJ131105 BQF131105 CAB131105 CJX131105 CTT131105 DDP131105 DNL131105 DXH131105 EHD131105 EQZ131105 FAV131105 FKR131105 FUN131105 GEJ131105 GOF131105 GYB131105 HHX131105 HRT131105 IBP131105 ILL131105 IVH131105 JFD131105 JOZ131105 JYV131105 KIR131105 KSN131105 LCJ131105 LMF131105 LWB131105 MFX131105 MPT131105 MZP131105 NJL131105 NTH131105 ODD131105 OMZ131105 OWV131105 PGR131105 PQN131105 QAJ131105 QKF131105 QUB131105 RDX131105 RNT131105 RXP131105 SHL131105 SRH131105 TBD131105 TKZ131105 TUV131105 UER131105 UON131105 UYJ131105 VIF131105 VSB131105 WBX131105 WLT131105 WVP131105 H196641 JD196641 SZ196641 ACV196641 AMR196641 AWN196641 BGJ196641 BQF196641 CAB196641 CJX196641 CTT196641 DDP196641 DNL196641 DXH196641 EHD196641 EQZ196641 FAV196641 FKR196641 FUN196641 GEJ196641 GOF196641 GYB196641 HHX196641 HRT196641 IBP196641 ILL196641 IVH196641 JFD196641 JOZ196641 JYV196641 KIR196641 KSN196641 LCJ196641 LMF196641 LWB196641 MFX196641 MPT196641 MZP196641 NJL196641 NTH196641 ODD196641 OMZ196641 OWV196641 PGR196641 PQN196641 QAJ196641 QKF196641 QUB196641 RDX196641 RNT196641 RXP196641 SHL196641 SRH196641 TBD196641 TKZ196641 TUV196641 UER196641 UON196641 UYJ196641 VIF196641 VSB196641 WBX196641 WLT196641 WVP196641 H262177 JD262177 SZ262177 ACV262177 AMR262177 AWN262177 BGJ262177 BQF262177 CAB262177 CJX262177 CTT262177 DDP262177 DNL262177 DXH262177 EHD262177 EQZ262177 FAV262177 FKR262177 FUN262177 GEJ262177 GOF262177 GYB262177 HHX262177 HRT262177 IBP262177 ILL262177 IVH262177 JFD262177 JOZ262177 JYV262177 KIR262177 KSN262177 LCJ262177 LMF262177 LWB262177 MFX262177 MPT262177 MZP262177 NJL262177 NTH262177 ODD262177 OMZ262177 OWV262177 PGR262177 PQN262177 QAJ262177 QKF262177 QUB262177 RDX262177 RNT262177 RXP262177 SHL262177 SRH262177 TBD262177 TKZ262177 TUV262177 UER262177 UON262177 UYJ262177 VIF262177 VSB262177 WBX262177 WLT262177 WVP262177 H327713 JD327713 SZ327713 ACV327713 AMR327713 AWN327713 BGJ327713 BQF327713 CAB327713 CJX327713 CTT327713 DDP327713 DNL327713 DXH327713 EHD327713 EQZ327713 FAV327713 FKR327713 FUN327713 GEJ327713 GOF327713 GYB327713 HHX327713 HRT327713 IBP327713 ILL327713 IVH327713 JFD327713 JOZ327713 JYV327713 KIR327713 KSN327713 LCJ327713 LMF327713 LWB327713 MFX327713 MPT327713 MZP327713 NJL327713 NTH327713 ODD327713 OMZ327713 OWV327713 PGR327713 PQN327713 QAJ327713 QKF327713 QUB327713 RDX327713 RNT327713 RXP327713 SHL327713 SRH327713 TBD327713 TKZ327713 TUV327713 UER327713 UON327713 UYJ327713 VIF327713 VSB327713 WBX327713 WLT327713 WVP327713 H393249 JD393249 SZ393249 ACV393249 AMR393249 AWN393249 BGJ393249 BQF393249 CAB393249 CJX393249 CTT393249 DDP393249 DNL393249 DXH393249 EHD393249 EQZ393249 FAV393249 FKR393249 FUN393249 GEJ393249 GOF393249 GYB393249 HHX393249 HRT393249 IBP393249 ILL393249 IVH393249 JFD393249 JOZ393249 JYV393249 KIR393249 KSN393249 LCJ393249 LMF393249 LWB393249 MFX393249 MPT393249 MZP393249 NJL393249 NTH393249 ODD393249 OMZ393249 OWV393249 PGR393249 PQN393249 QAJ393249 QKF393249 QUB393249 RDX393249 RNT393249 RXP393249 SHL393249 SRH393249 TBD393249 TKZ393249 TUV393249 UER393249 UON393249 UYJ393249 VIF393249 VSB393249 WBX393249 WLT393249 WVP393249 H458785 JD458785 SZ458785 ACV458785 AMR458785 AWN458785 BGJ458785 BQF458785 CAB458785 CJX458785 CTT458785 DDP458785 DNL458785 DXH458785 EHD458785 EQZ458785 FAV458785 FKR458785 FUN458785 GEJ458785 GOF458785 GYB458785 HHX458785 HRT458785 IBP458785 ILL458785 IVH458785 JFD458785 JOZ458785 JYV458785 KIR458785 KSN458785 LCJ458785 LMF458785 LWB458785 MFX458785 MPT458785 MZP458785 NJL458785 NTH458785 ODD458785 OMZ458785 OWV458785 PGR458785 PQN458785 QAJ458785 QKF458785 QUB458785 RDX458785 RNT458785 RXP458785 SHL458785 SRH458785 TBD458785 TKZ458785 TUV458785 UER458785 UON458785 UYJ458785 VIF458785 VSB458785 WBX458785 WLT458785 WVP458785 H524321 JD524321 SZ524321 ACV524321 AMR524321 AWN524321 BGJ524321 BQF524321 CAB524321 CJX524321 CTT524321 DDP524321 DNL524321 DXH524321 EHD524321 EQZ524321 FAV524321 FKR524321 FUN524321 GEJ524321 GOF524321 GYB524321 HHX524321 HRT524321 IBP524321 ILL524321 IVH524321 JFD524321 JOZ524321 JYV524321 KIR524321 KSN524321 LCJ524321 LMF524321 LWB524321 MFX524321 MPT524321 MZP524321 NJL524321 NTH524321 ODD524321 OMZ524321 OWV524321 PGR524321 PQN524321 QAJ524321 QKF524321 QUB524321 RDX524321 RNT524321 RXP524321 SHL524321 SRH524321 TBD524321 TKZ524321 TUV524321 UER524321 UON524321 UYJ524321 VIF524321 VSB524321 WBX524321 WLT524321 WVP524321 H589857 JD589857 SZ589857 ACV589857 AMR589857 AWN589857 BGJ589857 BQF589857 CAB589857 CJX589857 CTT589857 DDP589857 DNL589857 DXH589857 EHD589857 EQZ589857 FAV589857 FKR589857 FUN589857 GEJ589857 GOF589857 GYB589857 HHX589857 HRT589857 IBP589857 ILL589857 IVH589857 JFD589857 JOZ589857 JYV589857 KIR589857 KSN589857 LCJ589857 LMF589857 LWB589857 MFX589857 MPT589857 MZP589857 NJL589857 NTH589857 ODD589857 OMZ589857 OWV589857 PGR589857 PQN589857 QAJ589857 QKF589857 QUB589857 RDX589857 RNT589857 RXP589857 SHL589857 SRH589857 TBD589857 TKZ589857 TUV589857 UER589857 UON589857 UYJ589857 VIF589857 VSB589857 WBX589857 WLT589857 WVP589857 H655393 JD655393 SZ655393 ACV655393 AMR655393 AWN655393 BGJ655393 BQF655393 CAB655393 CJX655393 CTT655393 DDP655393 DNL655393 DXH655393 EHD655393 EQZ655393 FAV655393 FKR655393 FUN655393 GEJ655393 GOF655393 GYB655393 HHX655393 HRT655393 IBP655393 ILL655393 IVH655393 JFD655393 JOZ655393 JYV655393 KIR655393 KSN655393 LCJ655393 LMF655393 LWB655393 MFX655393 MPT655393 MZP655393 NJL655393 NTH655393 ODD655393 OMZ655393 OWV655393 PGR655393 PQN655393 QAJ655393 QKF655393 QUB655393 RDX655393 RNT655393 RXP655393 SHL655393 SRH655393 TBD655393 TKZ655393 TUV655393 UER655393 UON655393 UYJ655393 VIF655393 VSB655393 WBX655393 WLT655393 WVP655393 H720929 JD720929 SZ720929 ACV720929 AMR720929 AWN720929 BGJ720929 BQF720929 CAB720929 CJX720929 CTT720929 DDP720929 DNL720929 DXH720929 EHD720929 EQZ720929 FAV720929 FKR720929 FUN720929 GEJ720929 GOF720929 GYB720929 HHX720929 HRT720929 IBP720929 ILL720929 IVH720929 JFD720929 JOZ720929 JYV720929 KIR720929 KSN720929 LCJ720929 LMF720929 LWB720929 MFX720929 MPT720929 MZP720929 NJL720929 NTH720929 ODD720929 OMZ720929 OWV720929 PGR720929 PQN720929 QAJ720929 QKF720929 QUB720929 RDX720929 RNT720929 RXP720929 SHL720929 SRH720929 TBD720929 TKZ720929 TUV720929 UER720929 UON720929 UYJ720929 VIF720929 VSB720929 WBX720929 WLT720929 WVP720929 H786465 JD786465 SZ786465 ACV786465 AMR786465 AWN786465 BGJ786465 BQF786465 CAB786465 CJX786465 CTT786465 DDP786465 DNL786465 DXH786465 EHD786465 EQZ786465 FAV786465 FKR786465 FUN786465 GEJ786465 GOF786465 GYB786465 HHX786465 HRT786465 IBP786465 ILL786465 IVH786465 JFD786465 JOZ786465 JYV786465 KIR786465 KSN786465 LCJ786465 LMF786465 LWB786465 MFX786465 MPT786465 MZP786465 NJL786465 NTH786465 ODD786465 OMZ786465 OWV786465 PGR786465 PQN786465 QAJ786465 QKF786465 QUB786465 RDX786465 RNT786465 RXP786465 SHL786465 SRH786465 TBD786465 TKZ786465 TUV786465 UER786465 UON786465 UYJ786465 VIF786465 VSB786465 WBX786465 WLT786465 WVP786465 H852001 JD852001 SZ852001 ACV852001 AMR852001 AWN852001 BGJ852001 BQF852001 CAB852001 CJX852001 CTT852001 DDP852001 DNL852001 DXH852001 EHD852001 EQZ852001 FAV852001 FKR852001 FUN852001 GEJ852001 GOF852001 GYB852001 HHX852001 HRT852001 IBP852001 ILL852001 IVH852001 JFD852001 JOZ852001 JYV852001 KIR852001 KSN852001 LCJ852001 LMF852001 LWB852001 MFX852001 MPT852001 MZP852001 NJL852001 NTH852001 ODD852001 OMZ852001 OWV852001 PGR852001 PQN852001 QAJ852001 QKF852001 QUB852001 RDX852001 RNT852001 RXP852001 SHL852001 SRH852001 TBD852001 TKZ852001 TUV852001 UER852001 UON852001 UYJ852001 VIF852001 VSB852001 WBX852001 WLT852001 WVP852001 H917537 JD917537 SZ917537 ACV917537 AMR917537 AWN917537 BGJ917537 BQF917537 CAB917537 CJX917537 CTT917537 DDP917537 DNL917537 DXH917537 EHD917537 EQZ917537 FAV917537 FKR917537 FUN917537 GEJ917537 GOF917537 GYB917537 HHX917537 HRT917537 IBP917537 ILL917537 IVH917537 JFD917537 JOZ917537 JYV917537 KIR917537 KSN917537 LCJ917537 LMF917537 LWB917537 MFX917537 MPT917537 MZP917537 NJL917537 NTH917537 ODD917537 OMZ917537 OWV917537 PGR917537 PQN917537 QAJ917537 QKF917537 QUB917537 RDX917537 RNT917537 RXP917537 SHL917537 SRH917537 TBD917537 TKZ917537 TUV917537 UER917537 UON917537 UYJ917537 VIF917537 VSB917537 WBX917537 WLT917537 WVP917537 H983073 JD983073 SZ983073 ACV983073 AMR983073 AWN983073 BGJ983073 BQF983073 CAB983073 CJX983073 CTT983073 DDP983073 DNL983073 DXH983073 EHD983073 EQZ983073 FAV983073 FKR983073 FUN983073 GEJ983073 GOF983073 GYB983073 HHX983073 HRT983073 IBP983073 ILL983073 IVH983073 JFD983073 JOZ983073 JYV983073 KIR983073 KSN983073 LCJ983073 LMF983073 LWB983073 MFX983073 MPT983073 MZP983073 NJL983073 NTH983073 ODD983073 OMZ983073 OWV983073 PGR983073 PQN983073 QAJ983073 QKF983073 QUB983073 RDX983073 RNT983073 RXP983073 SHL983073 SRH983073 TBD983073 TKZ983073 TUV983073 UER983073 UON983073 UYJ983073 VIF983073 VSB983073 WBX983073 WLT983073 WVP983073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L131087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L196623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L262159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L327695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L393231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L458767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L524303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L589839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L655375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L720911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L786447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L851983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L917519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L983055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WVT983055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view="pageBreakPreview" topLeftCell="A19" zoomScale="60" zoomScaleNormal="100" workbookViewId="0">
      <selection activeCell="AD37" sqref="AD37"/>
    </sheetView>
  </sheetViews>
  <sheetFormatPr defaultColWidth="8.875" defaultRowHeight="11.25" x14ac:dyDescent="0.15"/>
  <cols>
    <col min="1" max="1" width="2.5" style="314" customWidth="1"/>
    <col min="2" max="2" width="7.5" style="314" customWidth="1"/>
    <col min="3" max="3" width="3.625" style="314" customWidth="1"/>
    <col min="4" max="4" width="6.5" style="314" customWidth="1"/>
    <col min="5" max="6" width="7.5" style="314" customWidth="1"/>
    <col min="7" max="7" width="1.875" style="314" customWidth="1"/>
    <col min="8" max="8" width="5.5" style="314" customWidth="1"/>
    <col min="9" max="10" width="2.5" style="314" customWidth="1"/>
    <col min="11" max="11" width="7.5" style="314" customWidth="1"/>
    <col min="12" max="12" width="3.625" style="314" customWidth="1"/>
    <col min="13" max="13" width="6.5" style="314" customWidth="1"/>
    <col min="14" max="15" width="7.5" style="314" customWidth="1"/>
    <col min="16" max="16" width="1.875" style="314" customWidth="1"/>
    <col min="17" max="17" width="5.5" style="314" customWidth="1"/>
    <col min="18" max="19" width="2.5" style="314" customWidth="1"/>
    <col min="20" max="28" width="4.25" style="314" customWidth="1"/>
    <col min="29" max="256" width="8.875" style="314"/>
    <col min="257" max="257" width="2.5" style="314" customWidth="1"/>
    <col min="258" max="258" width="7.5" style="314" customWidth="1"/>
    <col min="259" max="259" width="3.625" style="314" customWidth="1"/>
    <col min="260" max="260" width="6.5" style="314" customWidth="1"/>
    <col min="261" max="262" width="7.5" style="314" customWidth="1"/>
    <col min="263" max="263" width="1.875" style="314" customWidth="1"/>
    <col min="264" max="264" width="5.5" style="314" customWidth="1"/>
    <col min="265" max="266" width="2.5" style="314" customWidth="1"/>
    <col min="267" max="267" width="7.5" style="314" customWidth="1"/>
    <col min="268" max="268" width="3.625" style="314" customWidth="1"/>
    <col min="269" max="269" width="6.5" style="314" customWidth="1"/>
    <col min="270" max="271" width="7.5" style="314" customWidth="1"/>
    <col min="272" max="272" width="1.875" style="314" customWidth="1"/>
    <col min="273" max="273" width="5.5" style="314" customWidth="1"/>
    <col min="274" max="275" width="2.5" style="314" customWidth="1"/>
    <col min="276" max="284" width="4.25" style="314" customWidth="1"/>
    <col min="285" max="512" width="8.875" style="314"/>
    <col min="513" max="513" width="2.5" style="314" customWidth="1"/>
    <col min="514" max="514" width="7.5" style="314" customWidth="1"/>
    <col min="515" max="515" width="3.625" style="314" customWidth="1"/>
    <col min="516" max="516" width="6.5" style="314" customWidth="1"/>
    <col min="517" max="518" width="7.5" style="314" customWidth="1"/>
    <col min="519" max="519" width="1.875" style="314" customWidth="1"/>
    <col min="520" max="520" width="5.5" style="314" customWidth="1"/>
    <col min="521" max="522" width="2.5" style="314" customWidth="1"/>
    <col min="523" max="523" width="7.5" style="314" customWidth="1"/>
    <col min="524" max="524" width="3.625" style="314" customWidth="1"/>
    <col min="525" max="525" width="6.5" style="314" customWidth="1"/>
    <col min="526" max="527" width="7.5" style="314" customWidth="1"/>
    <col min="528" max="528" width="1.875" style="314" customWidth="1"/>
    <col min="529" max="529" width="5.5" style="314" customWidth="1"/>
    <col min="530" max="531" width="2.5" style="314" customWidth="1"/>
    <col min="532" max="540" width="4.25" style="314" customWidth="1"/>
    <col min="541" max="768" width="8.875" style="314"/>
    <col min="769" max="769" width="2.5" style="314" customWidth="1"/>
    <col min="770" max="770" width="7.5" style="314" customWidth="1"/>
    <col min="771" max="771" width="3.625" style="314" customWidth="1"/>
    <col min="772" max="772" width="6.5" style="314" customWidth="1"/>
    <col min="773" max="774" width="7.5" style="314" customWidth="1"/>
    <col min="775" max="775" width="1.875" style="314" customWidth="1"/>
    <col min="776" max="776" width="5.5" style="314" customWidth="1"/>
    <col min="777" max="778" width="2.5" style="314" customWidth="1"/>
    <col min="779" max="779" width="7.5" style="314" customWidth="1"/>
    <col min="780" max="780" width="3.625" style="314" customWidth="1"/>
    <col min="781" max="781" width="6.5" style="314" customWidth="1"/>
    <col min="782" max="783" width="7.5" style="314" customWidth="1"/>
    <col min="784" max="784" width="1.875" style="314" customWidth="1"/>
    <col min="785" max="785" width="5.5" style="314" customWidth="1"/>
    <col min="786" max="787" width="2.5" style="314" customWidth="1"/>
    <col min="788" max="796" width="4.25" style="314" customWidth="1"/>
    <col min="797" max="1024" width="8.875" style="314"/>
    <col min="1025" max="1025" width="2.5" style="314" customWidth="1"/>
    <col min="1026" max="1026" width="7.5" style="314" customWidth="1"/>
    <col min="1027" max="1027" width="3.625" style="314" customWidth="1"/>
    <col min="1028" max="1028" width="6.5" style="314" customWidth="1"/>
    <col min="1029" max="1030" width="7.5" style="314" customWidth="1"/>
    <col min="1031" max="1031" width="1.875" style="314" customWidth="1"/>
    <col min="1032" max="1032" width="5.5" style="314" customWidth="1"/>
    <col min="1033" max="1034" width="2.5" style="314" customWidth="1"/>
    <col min="1035" max="1035" width="7.5" style="314" customWidth="1"/>
    <col min="1036" max="1036" width="3.625" style="314" customWidth="1"/>
    <col min="1037" max="1037" width="6.5" style="314" customWidth="1"/>
    <col min="1038" max="1039" width="7.5" style="314" customWidth="1"/>
    <col min="1040" max="1040" width="1.875" style="314" customWidth="1"/>
    <col min="1041" max="1041" width="5.5" style="314" customWidth="1"/>
    <col min="1042" max="1043" width="2.5" style="314" customWidth="1"/>
    <col min="1044" max="1052" width="4.25" style="314" customWidth="1"/>
    <col min="1053" max="1280" width="8.875" style="314"/>
    <col min="1281" max="1281" width="2.5" style="314" customWidth="1"/>
    <col min="1282" max="1282" width="7.5" style="314" customWidth="1"/>
    <col min="1283" max="1283" width="3.625" style="314" customWidth="1"/>
    <col min="1284" max="1284" width="6.5" style="314" customWidth="1"/>
    <col min="1285" max="1286" width="7.5" style="314" customWidth="1"/>
    <col min="1287" max="1287" width="1.875" style="314" customWidth="1"/>
    <col min="1288" max="1288" width="5.5" style="314" customWidth="1"/>
    <col min="1289" max="1290" width="2.5" style="314" customWidth="1"/>
    <col min="1291" max="1291" width="7.5" style="314" customWidth="1"/>
    <col min="1292" max="1292" width="3.625" style="314" customWidth="1"/>
    <col min="1293" max="1293" width="6.5" style="314" customWidth="1"/>
    <col min="1294" max="1295" width="7.5" style="314" customWidth="1"/>
    <col min="1296" max="1296" width="1.875" style="314" customWidth="1"/>
    <col min="1297" max="1297" width="5.5" style="314" customWidth="1"/>
    <col min="1298" max="1299" width="2.5" style="314" customWidth="1"/>
    <col min="1300" max="1308" width="4.25" style="314" customWidth="1"/>
    <col min="1309" max="1536" width="8.875" style="314"/>
    <col min="1537" max="1537" width="2.5" style="314" customWidth="1"/>
    <col min="1538" max="1538" width="7.5" style="314" customWidth="1"/>
    <col min="1539" max="1539" width="3.625" style="314" customWidth="1"/>
    <col min="1540" max="1540" width="6.5" style="314" customWidth="1"/>
    <col min="1541" max="1542" width="7.5" style="314" customWidth="1"/>
    <col min="1543" max="1543" width="1.875" style="314" customWidth="1"/>
    <col min="1544" max="1544" width="5.5" style="314" customWidth="1"/>
    <col min="1545" max="1546" width="2.5" style="314" customWidth="1"/>
    <col min="1547" max="1547" width="7.5" style="314" customWidth="1"/>
    <col min="1548" max="1548" width="3.625" style="314" customWidth="1"/>
    <col min="1549" max="1549" width="6.5" style="314" customWidth="1"/>
    <col min="1550" max="1551" width="7.5" style="314" customWidth="1"/>
    <col min="1552" max="1552" width="1.875" style="314" customWidth="1"/>
    <col min="1553" max="1553" width="5.5" style="314" customWidth="1"/>
    <col min="1554" max="1555" width="2.5" style="314" customWidth="1"/>
    <col min="1556" max="1564" width="4.25" style="314" customWidth="1"/>
    <col min="1565" max="1792" width="8.875" style="314"/>
    <col min="1793" max="1793" width="2.5" style="314" customWidth="1"/>
    <col min="1794" max="1794" width="7.5" style="314" customWidth="1"/>
    <col min="1795" max="1795" width="3.625" style="314" customWidth="1"/>
    <col min="1796" max="1796" width="6.5" style="314" customWidth="1"/>
    <col min="1797" max="1798" width="7.5" style="314" customWidth="1"/>
    <col min="1799" max="1799" width="1.875" style="314" customWidth="1"/>
    <col min="1800" max="1800" width="5.5" style="314" customWidth="1"/>
    <col min="1801" max="1802" width="2.5" style="314" customWidth="1"/>
    <col min="1803" max="1803" width="7.5" style="314" customWidth="1"/>
    <col min="1804" max="1804" width="3.625" style="314" customWidth="1"/>
    <col min="1805" max="1805" width="6.5" style="314" customWidth="1"/>
    <col min="1806" max="1807" width="7.5" style="314" customWidth="1"/>
    <col min="1808" max="1808" width="1.875" style="314" customWidth="1"/>
    <col min="1809" max="1809" width="5.5" style="314" customWidth="1"/>
    <col min="1810" max="1811" width="2.5" style="314" customWidth="1"/>
    <col min="1812" max="1820" width="4.25" style="314" customWidth="1"/>
    <col min="1821" max="2048" width="8.875" style="314"/>
    <col min="2049" max="2049" width="2.5" style="314" customWidth="1"/>
    <col min="2050" max="2050" width="7.5" style="314" customWidth="1"/>
    <col min="2051" max="2051" width="3.625" style="314" customWidth="1"/>
    <col min="2052" max="2052" width="6.5" style="314" customWidth="1"/>
    <col min="2053" max="2054" width="7.5" style="314" customWidth="1"/>
    <col min="2055" max="2055" width="1.875" style="314" customWidth="1"/>
    <col min="2056" max="2056" width="5.5" style="314" customWidth="1"/>
    <col min="2057" max="2058" width="2.5" style="314" customWidth="1"/>
    <col min="2059" max="2059" width="7.5" style="314" customWidth="1"/>
    <col min="2060" max="2060" width="3.625" style="314" customWidth="1"/>
    <col min="2061" max="2061" width="6.5" style="314" customWidth="1"/>
    <col min="2062" max="2063" width="7.5" style="314" customWidth="1"/>
    <col min="2064" max="2064" width="1.875" style="314" customWidth="1"/>
    <col min="2065" max="2065" width="5.5" style="314" customWidth="1"/>
    <col min="2066" max="2067" width="2.5" style="314" customWidth="1"/>
    <col min="2068" max="2076" width="4.25" style="314" customWidth="1"/>
    <col min="2077" max="2304" width="8.875" style="314"/>
    <col min="2305" max="2305" width="2.5" style="314" customWidth="1"/>
    <col min="2306" max="2306" width="7.5" style="314" customWidth="1"/>
    <col min="2307" max="2307" width="3.625" style="314" customWidth="1"/>
    <col min="2308" max="2308" width="6.5" style="314" customWidth="1"/>
    <col min="2309" max="2310" width="7.5" style="314" customWidth="1"/>
    <col min="2311" max="2311" width="1.875" style="314" customWidth="1"/>
    <col min="2312" max="2312" width="5.5" style="314" customWidth="1"/>
    <col min="2313" max="2314" width="2.5" style="314" customWidth="1"/>
    <col min="2315" max="2315" width="7.5" style="314" customWidth="1"/>
    <col min="2316" max="2316" width="3.625" style="314" customWidth="1"/>
    <col min="2317" max="2317" width="6.5" style="314" customWidth="1"/>
    <col min="2318" max="2319" width="7.5" style="314" customWidth="1"/>
    <col min="2320" max="2320" width="1.875" style="314" customWidth="1"/>
    <col min="2321" max="2321" width="5.5" style="314" customWidth="1"/>
    <col min="2322" max="2323" width="2.5" style="314" customWidth="1"/>
    <col min="2324" max="2332" width="4.25" style="314" customWidth="1"/>
    <col min="2333" max="2560" width="8.875" style="314"/>
    <col min="2561" max="2561" width="2.5" style="314" customWidth="1"/>
    <col min="2562" max="2562" width="7.5" style="314" customWidth="1"/>
    <col min="2563" max="2563" width="3.625" style="314" customWidth="1"/>
    <col min="2564" max="2564" width="6.5" style="314" customWidth="1"/>
    <col min="2565" max="2566" width="7.5" style="314" customWidth="1"/>
    <col min="2567" max="2567" width="1.875" style="314" customWidth="1"/>
    <col min="2568" max="2568" width="5.5" style="314" customWidth="1"/>
    <col min="2569" max="2570" width="2.5" style="314" customWidth="1"/>
    <col min="2571" max="2571" width="7.5" style="314" customWidth="1"/>
    <col min="2572" max="2572" width="3.625" style="314" customWidth="1"/>
    <col min="2573" max="2573" width="6.5" style="314" customWidth="1"/>
    <col min="2574" max="2575" width="7.5" style="314" customWidth="1"/>
    <col min="2576" max="2576" width="1.875" style="314" customWidth="1"/>
    <col min="2577" max="2577" width="5.5" style="314" customWidth="1"/>
    <col min="2578" max="2579" width="2.5" style="314" customWidth="1"/>
    <col min="2580" max="2588" width="4.25" style="314" customWidth="1"/>
    <col min="2589" max="2816" width="8.875" style="314"/>
    <col min="2817" max="2817" width="2.5" style="314" customWidth="1"/>
    <col min="2818" max="2818" width="7.5" style="314" customWidth="1"/>
    <col min="2819" max="2819" width="3.625" style="314" customWidth="1"/>
    <col min="2820" max="2820" width="6.5" style="314" customWidth="1"/>
    <col min="2821" max="2822" width="7.5" style="314" customWidth="1"/>
    <col min="2823" max="2823" width="1.875" style="314" customWidth="1"/>
    <col min="2824" max="2824" width="5.5" style="314" customWidth="1"/>
    <col min="2825" max="2826" width="2.5" style="314" customWidth="1"/>
    <col min="2827" max="2827" width="7.5" style="314" customWidth="1"/>
    <col min="2828" max="2828" width="3.625" style="314" customWidth="1"/>
    <col min="2829" max="2829" width="6.5" style="314" customWidth="1"/>
    <col min="2830" max="2831" width="7.5" style="314" customWidth="1"/>
    <col min="2832" max="2832" width="1.875" style="314" customWidth="1"/>
    <col min="2833" max="2833" width="5.5" style="314" customWidth="1"/>
    <col min="2834" max="2835" width="2.5" style="314" customWidth="1"/>
    <col min="2836" max="2844" width="4.25" style="314" customWidth="1"/>
    <col min="2845" max="3072" width="8.875" style="314"/>
    <col min="3073" max="3073" width="2.5" style="314" customWidth="1"/>
    <col min="3074" max="3074" width="7.5" style="314" customWidth="1"/>
    <col min="3075" max="3075" width="3.625" style="314" customWidth="1"/>
    <col min="3076" max="3076" width="6.5" style="314" customWidth="1"/>
    <col min="3077" max="3078" width="7.5" style="314" customWidth="1"/>
    <col min="3079" max="3079" width="1.875" style="314" customWidth="1"/>
    <col min="3080" max="3080" width="5.5" style="314" customWidth="1"/>
    <col min="3081" max="3082" width="2.5" style="314" customWidth="1"/>
    <col min="3083" max="3083" width="7.5" style="314" customWidth="1"/>
    <col min="3084" max="3084" width="3.625" style="314" customWidth="1"/>
    <col min="3085" max="3085" width="6.5" style="314" customWidth="1"/>
    <col min="3086" max="3087" width="7.5" style="314" customWidth="1"/>
    <col min="3088" max="3088" width="1.875" style="314" customWidth="1"/>
    <col min="3089" max="3089" width="5.5" style="314" customWidth="1"/>
    <col min="3090" max="3091" width="2.5" style="314" customWidth="1"/>
    <col min="3092" max="3100" width="4.25" style="314" customWidth="1"/>
    <col min="3101" max="3328" width="8.875" style="314"/>
    <col min="3329" max="3329" width="2.5" style="314" customWidth="1"/>
    <col min="3330" max="3330" width="7.5" style="314" customWidth="1"/>
    <col min="3331" max="3331" width="3.625" style="314" customWidth="1"/>
    <col min="3332" max="3332" width="6.5" style="314" customWidth="1"/>
    <col min="3333" max="3334" width="7.5" style="314" customWidth="1"/>
    <col min="3335" max="3335" width="1.875" style="314" customWidth="1"/>
    <col min="3336" max="3336" width="5.5" style="314" customWidth="1"/>
    <col min="3337" max="3338" width="2.5" style="314" customWidth="1"/>
    <col min="3339" max="3339" width="7.5" style="314" customWidth="1"/>
    <col min="3340" max="3340" width="3.625" style="314" customWidth="1"/>
    <col min="3341" max="3341" width="6.5" style="314" customWidth="1"/>
    <col min="3342" max="3343" width="7.5" style="314" customWidth="1"/>
    <col min="3344" max="3344" width="1.875" style="314" customWidth="1"/>
    <col min="3345" max="3345" width="5.5" style="314" customWidth="1"/>
    <col min="3346" max="3347" width="2.5" style="314" customWidth="1"/>
    <col min="3348" max="3356" width="4.25" style="314" customWidth="1"/>
    <col min="3357" max="3584" width="8.875" style="314"/>
    <col min="3585" max="3585" width="2.5" style="314" customWidth="1"/>
    <col min="3586" max="3586" width="7.5" style="314" customWidth="1"/>
    <col min="3587" max="3587" width="3.625" style="314" customWidth="1"/>
    <col min="3588" max="3588" width="6.5" style="314" customWidth="1"/>
    <col min="3589" max="3590" width="7.5" style="314" customWidth="1"/>
    <col min="3591" max="3591" width="1.875" style="314" customWidth="1"/>
    <col min="3592" max="3592" width="5.5" style="314" customWidth="1"/>
    <col min="3593" max="3594" width="2.5" style="314" customWidth="1"/>
    <col min="3595" max="3595" width="7.5" style="314" customWidth="1"/>
    <col min="3596" max="3596" width="3.625" style="314" customWidth="1"/>
    <col min="3597" max="3597" width="6.5" style="314" customWidth="1"/>
    <col min="3598" max="3599" width="7.5" style="314" customWidth="1"/>
    <col min="3600" max="3600" width="1.875" style="314" customWidth="1"/>
    <col min="3601" max="3601" width="5.5" style="314" customWidth="1"/>
    <col min="3602" max="3603" width="2.5" style="314" customWidth="1"/>
    <col min="3604" max="3612" width="4.25" style="314" customWidth="1"/>
    <col min="3613" max="3840" width="8.875" style="314"/>
    <col min="3841" max="3841" width="2.5" style="314" customWidth="1"/>
    <col min="3842" max="3842" width="7.5" style="314" customWidth="1"/>
    <col min="3843" max="3843" width="3.625" style="314" customWidth="1"/>
    <col min="3844" max="3844" width="6.5" style="314" customWidth="1"/>
    <col min="3845" max="3846" width="7.5" style="314" customWidth="1"/>
    <col min="3847" max="3847" width="1.875" style="314" customWidth="1"/>
    <col min="3848" max="3848" width="5.5" style="314" customWidth="1"/>
    <col min="3849" max="3850" width="2.5" style="314" customWidth="1"/>
    <col min="3851" max="3851" width="7.5" style="314" customWidth="1"/>
    <col min="3852" max="3852" width="3.625" style="314" customWidth="1"/>
    <col min="3853" max="3853" width="6.5" style="314" customWidth="1"/>
    <col min="3854" max="3855" width="7.5" style="314" customWidth="1"/>
    <col min="3856" max="3856" width="1.875" style="314" customWidth="1"/>
    <col min="3857" max="3857" width="5.5" style="314" customWidth="1"/>
    <col min="3858" max="3859" width="2.5" style="314" customWidth="1"/>
    <col min="3860" max="3868" width="4.25" style="314" customWidth="1"/>
    <col min="3869" max="4096" width="8.875" style="314"/>
    <col min="4097" max="4097" width="2.5" style="314" customWidth="1"/>
    <col min="4098" max="4098" width="7.5" style="314" customWidth="1"/>
    <col min="4099" max="4099" width="3.625" style="314" customWidth="1"/>
    <col min="4100" max="4100" width="6.5" style="314" customWidth="1"/>
    <col min="4101" max="4102" width="7.5" style="314" customWidth="1"/>
    <col min="4103" max="4103" width="1.875" style="314" customWidth="1"/>
    <col min="4104" max="4104" width="5.5" style="314" customWidth="1"/>
    <col min="4105" max="4106" width="2.5" style="314" customWidth="1"/>
    <col min="4107" max="4107" width="7.5" style="314" customWidth="1"/>
    <col min="4108" max="4108" width="3.625" style="314" customWidth="1"/>
    <col min="4109" max="4109" width="6.5" style="314" customWidth="1"/>
    <col min="4110" max="4111" width="7.5" style="314" customWidth="1"/>
    <col min="4112" max="4112" width="1.875" style="314" customWidth="1"/>
    <col min="4113" max="4113" width="5.5" style="314" customWidth="1"/>
    <col min="4114" max="4115" width="2.5" style="314" customWidth="1"/>
    <col min="4116" max="4124" width="4.25" style="314" customWidth="1"/>
    <col min="4125" max="4352" width="8.875" style="314"/>
    <col min="4353" max="4353" width="2.5" style="314" customWidth="1"/>
    <col min="4354" max="4354" width="7.5" style="314" customWidth="1"/>
    <col min="4355" max="4355" width="3.625" style="314" customWidth="1"/>
    <col min="4356" max="4356" width="6.5" style="314" customWidth="1"/>
    <col min="4357" max="4358" width="7.5" style="314" customWidth="1"/>
    <col min="4359" max="4359" width="1.875" style="314" customWidth="1"/>
    <col min="4360" max="4360" width="5.5" style="314" customWidth="1"/>
    <col min="4361" max="4362" width="2.5" style="314" customWidth="1"/>
    <col min="4363" max="4363" width="7.5" style="314" customWidth="1"/>
    <col min="4364" max="4364" width="3.625" style="314" customWidth="1"/>
    <col min="4365" max="4365" width="6.5" style="314" customWidth="1"/>
    <col min="4366" max="4367" width="7.5" style="314" customWidth="1"/>
    <col min="4368" max="4368" width="1.875" style="314" customWidth="1"/>
    <col min="4369" max="4369" width="5.5" style="314" customWidth="1"/>
    <col min="4370" max="4371" width="2.5" style="314" customWidth="1"/>
    <col min="4372" max="4380" width="4.25" style="314" customWidth="1"/>
    <col min="4381" max="4608" width="8.875" style="314"/>
    <col min="4609" max="4609" width="2.5" style="314" customWidth="1"/>
    <col min="4610" max="4610" width="7.5" style="314" customWidth="1"/>
    <col min="4611" max="4611" width="3.625" style="314" customWidth="1"/>
    <col min="4612" max="4612" width="6.5" style="314" customWidth="1"/>
    <col min="4613" max="4614" width="7.5" style="314" customWidth="1"/>
    <col min="4615" max="4615" width="1.875" style="314" customWidth="1"/>
    <col min="4616" max="4616" width="5.5" style="314" customWidth="1"/>
    <col min="4617" max="4618" width="2.5" style="314" customWidth="1"/>
    <col min="4619" max="4619" width="7.5" style="314" customWidth="1"/>
    <col min="4620" max="4620" width="3.625" style="314" customWidth="1"/>
    <col min="4621" max="4621" width="6.5" style="314" customWidth="1"/>
    <col min="4622" max="4623" width="7.5" style="314" customWidth="1"/>
    <col min="4624" max="4624" width="1.875" style="314" customWidth="1"/>
    <col min="4625" max="4625" width="5.5" style="314" customWidth="1"/>
    <col min="4626" max="4627" width="2.5" style="314" customWidth="1"/>
    <col min="4628" max="4636" width="4.25" style="314" customWidth="1"/>
    <col min="4637" max="4864" width="8.875" style="314"/>
    <col min="4865" max="4865" width="2.5" style="314" customWidth="1"/>
    <col min="4866" max="4866" width="7.5" style="314" customWidth="1"/>
    <col min="4867" max="4867" width="3.625" style="314" customWidth="1"/>
    <col min="4868" max="4868" width="6.5" style="314" customWidth="1"/>
    <col min="4869" max="4870" width="7.5" style="314" customWidth="1"/>
    <col min="4871" max="4871" width="1.875" style="314" customWidth="1"/>
    <col min="4872" max="4872" width="5.5" style="314" customWidth="1"/>
    <col min="4873" max="4874" width="2.5" style="314" customWidth="1"/>
    <col min="4875" max="4875" width="7.5" style="314" customWidth="1"/>
    <col min="4876" max="4876" width="3.625" style="314" customWidth="1"/>
    <col min="4877" max="4877" width="6.5" style="314" customWidth="1"/>
    <col min="4878" max="4879" width="7.5" style="314" customWidth="1"/>
    <col min="4880" max="4880" width="1.875" style="314" customWidth="1"/>
    <col min="4881" max="4881" width="5.5" style="314" customWidth="1"/>
    <col min="4882" max="4883" width="2.5" style="314" customWidth="1"/>
    <col min="4884" max="4892" width="4.25" style="314" customWidth="1"/>
    <col min="4893" max="5120" width="8.875" style="314"/>
    <col min="5121" max="5121" width="2.5" style="314" customWidth="1"/>
    <col min="5122" max="5122" width="7.5" style="314" customWidth="1"/>
    <col min="5123" max="5123" width="3.625" style="314" customWidth="1"/>
    <col min="5124" max="5124" width="6.5" style="314" customWidth="1"/>
    <col min="5125" max="5126" width="7.5" style="314" customWidth="1"/>
    <col min="5127" max="5127" width="1.875" style="314" customWidth="1"/>
    <col min="5128" max="5128" width="5.5" style="314" customWidth="1"/>
    <col min="5129" max="5130" width="2.5" style="314" customWidth="1"/>
    <col min="5131" max="5131" width="7.5" style="314" customWidth="1"/>
    <col min="5132" max="5132" width="3.625" style="314" customWidth="1"/>
    <col min="5133" max="5133" width="6.5" style="314" customWidth="1"/>
    <col min="5134" max="5135" width="7.5" style="314" customWidth="1"/>
    <col min="5136" max="5136" width="1.875" style="314" customWidth="1"/>
    <col min="5137" max="5137" width="5.5" style="314" customWidth="1"/>
    <col min="5138" max="5139" width="2.5" style="314" customWidth="1"/>
    <col min="5140" max="5148" width="4.25" style="314" customWidth="1"/>
    <col min="5149" max="5376" width="8.875" style="314"/>
    <col min="5377" max="5377" width="2.5" style="314" customWidth="1"/>
    <col min="5378" max="5378" width="7.5" style="314" customWidth="1"/>
    <col min="5379" max="5379" width="3.625" style="314" customWidth="1"/>
    <col min="5380" max="5380" width="6.5" style="314" customWidth="1"/>
    <col min="5381" max="5382" width="7.5" style="314" customWidth="1"/>
    <col min="5383" max="5383" width="1.875" style="314" customWidth="1"/>
    <col min="5384" max="5384" width="5.5" style="314" customWidth="1"/>
    <col min="5385" max="5386" width="2.5" style="314" customWidth="1"/>
    <col min="5387" max="5387" width="7.5" style="314" customWidth="1"/>
    <col min="5388" max="5388" width="3.625" style="314" customWidth="1"/>
    <col min="5389" max="5389" width="6.5" style="314" customWidth="1"/>
    <col min="5390" max="5391" width="7.5" style="314" customWidth="1"/>
    <col min="5392" max="5392" width="1.875" style="314" customWidth="1"/>
    <col min="5393" max="5393" width="5.5" style="314" customWidth="1"/>
    <col min="5394" max="5395" width="2.5" style="314" customWidth="1"/>
    <col min="5396" max="5404" width="4.25" style="314" customWidth="1"/>
    <col min="5405" max="5632" width="8.875" style="314"/>
    <col min="5633" max="5633" width="2.5" style="314" customWidth="1"/>
    <col min="5634" max="5634" width="7.5" style="314" customWidth="1"/>
    <col min="5635" max="5635" width="3.625" style="314" customWidth="1"/>
    <col min="5636" max="5636" width="6.5" style="314" customWidth="1"/>
    <col min="5637" max="5638" width="7.5" style="314" customWidth="1"/>
    <col min="5639" max="5639" width="1.875" style="314" customWidth="1"/>
    <col min="5640" max="5640" width="5.5" style="314" customWidth="1"/>
    <col min="5641" max="5642" width="2.5" style="314" customWidth="1"/>
    <col min="5643" max="5643" width="7.5" style="314" customWidth="1"/>
    <col min="5644" max="5644" width="3.625" style="314" customWidth="1"/>
    <col min="5645" max="5645" width="6.5" style="314" customWidth="1"/>
    <col min="5646" max="5647" width="7.5" style="314" customWidth="1"/>
    <col min="5648" max="5648" width="1.875" style="314" customWidth="1"/>
    <col min="5649" max="5649" width="5.5" style="314" customWidth="1"/>
    <col min="5650" max="5651" width="2.5" style="314" customWidth="1"/>
    <col min="5652" max="5660" width="4.25" style="314" customWidth="1"/>
    <col min="5661" max="5888" width="8.875" style="314"/>
    <col min="5889" max="5889" width="2.5" style="314" customWidth="1"/>
    <col min="5890" max="5890" width="7.5" style="314" customWidth="1"/>
    <col min="5891" max="5891" width="3.625" style="314" customWidth="1"/>
    <col min="5892" max="5892" width="6.5" style="314" customWidth="1"/>
    <col min="5893" max="5894" width="7.5" style="314" customWidth="1"/>
    <col min="5895" max="5895" width="1.875" style="314" customWidth="1"/>
    <col min="5896" max="5896" width="5.5" style="314" customWidth="1"/>
    <col min="5897" max="5898" width="2.5" style="314" customWidth="1"/>
    <col min="5899" max="5899" width="7.5" style="314" customWidth="1"/>
    <col min="5900" max="5900" width="3.625" style="314" customWidth="1"/>
    <col min="5901" max="5901" width="6.5" style="314" customWidth="1"/>
    <col min="5902" max="5903" width="7.5" style="314" customWidth="1"/>
    <col min="5904" max="5904" width="1.875" style="314" customWidth="1"/>
    <col min="5905" max="5905" width="5.5" style="314" customWidth="1"/>
    <col min="5906" max="5907" width="2.5" style="314" customWidth="1"/>
    <col min="5908" max="5916" width="4.25" style="314" customWidth="1"/>
    <col min="5917" max="6144" width="8.875" style="314"/>
    <col min="6145" max="6145" width="2.5" style="314" customWidth="1"/>
    <col min="6146" max="6146" width="7.5" style="314" customWidth="1"/>
    <col min="6147" max="6147" width="3.625" style="314" customWidth="1"/>
    <col min="6148" max="6148" width="6.5" style="314" customWidth="1"/>
    <col min="6149" max="6150" width="7.5" style="314" customWidth="1"/>
    <col min="6151" max="6151" width="1.875" style="314" customWidth="1"/>
    <col min="6152" max="6152" width="5.5" style="314" customWidth="1"/>
    <col min="6153" max="6154" width="2.5" style="314" customWidth="1"/>
    <col min="6155" max="6155" width="7.5" style="314" customWidth="1"/>
    <col min="6156" max="6156" width="3.625" style="314" customWidth="1"/>
    <col min="6157" max="6157" width="6.5" style="314" customWidth="1"/>
    <col min="6158" max="6159" width="7.5" style="314" customWidth="1"/>
    <col min="6160" max="6160" width="1.875" style="314" customWidth="1"/>
    <col min="6161" max="6161" width="5.5" style="314" customWidth="1"/>
    <col min="6162" max="6163" width="2.5" style="314" customWidth="1"/>
    <col min="6164" max="6172" width="4.25" style="314" customWidth="1"/>
    <col min="6173" max="6400" width="8.875" style="314"/>
    <col min="6401" max="6401" width="2.5" style="314" customWidth="1"/>
    <col min="6402" max="6402" width="7.5" style="314" customWidth="1"/>
    <col min="6403" max="6403" width="3.625" style="314" customWidth="1"/>
    <col min="6404" max="6404" width="6.5" style="314" customWidth="1"/>
    <col min="6405" max="6406" width="7.5" style="314" customWidth="1"/>
    <col min="6407" max="6407" width="1.875" style="314" customWidth="1"/>
    <col min="6408" max="6408" width="5.5" style="314" customWidth="1"/>
    <col min="6409" max="6410" width="2.5" style="314" customWidth="1"/>
    <col min="6411" max="6411" width="7.5" style="314" customWidth="1"/>
    <col min="6412" max="6412" width="3.625" style="314" customWidth="1"/>
    <col min="6413" max="6413" width="6.5" style="314" customWidth="1"/>
    <col min="6414" max="6415" width="7.5" style="314" customWidth="1"/>
    <col min="6416" max="6416" width="1.875" style="314" customWidth="1"/>
    <col min="6417" max="6417" width="5.5" style="314" customWidth="1"/>
    <col min="6418" max="6419" width="2.5" style="314" customWidth="1"/>
    <col min="6420" max="6428" width="4.25" style="314" customWidth="1"/>
    <col min="6429" max="6656" width="8.875" style="314"/>
    <col min="6657" max="6657" width="2.5" style="314" customWidth="1"/>
    <col min="6658" max="6658" width="7.5" style="314" customWidth="1"/>
    <col min="6659" max="6659" width="3.625" style="314" customWidth="1"/>
    <col min="6660" max="6660" width="6.5" style="314" customWidth="1"/>
    <col min="6661" max="6662" width="7.5" style="314" customWidth="1"/>
    <col min="6663" max="6663" width="1.875" style="314" customWidth="1"/>
    <col min="6664" max="6664" width="5.5" style="314" customWidth="1"/>
    <col min="6665" max="6666" width="2.5" style="314" customWidth="1"/>
    <col min="6667" max="6667" width="7.5" style="314" customWidth="1"/>
    <col min="6668" max="6668" width="3.625" style="314" customWidth="1"/>
    <col min="6669" max="6669" width="6.5" style="314" customWidth="1"/>
    <col min="6670" max="6671" width="7.5" style="314" customWidth="1"/>
    <col min="6672" max="6672" width="1.875" style="314" customWidth="1"/>
    <col min="6673" max="6673" width="5.5" style="314" customWidth="1"/>
    <col min="6674" max="6675" width="2.5" style="314" customWidth="1"/>
    <col min="6676" max="6684" width="4.25" style="314" customWidth="1"/>
    <col min="6685" max="6912" width="8.875" style="314"/>
    <col min="6913" max="6913" width="2.5" style="314" customWidth="1"/>
    <col min="6914" max="6914" width="7.5" style="314" customWidth="1"/>
    <col min="6915" max="6915" width="3.625" style="314" customWidth="1"/>
    <col min="6916" max="6916" width="6.5" style="314" customWidth="1"/>
    <col min="6917" max="6918" width="7.5" style="314" customWidth="1"/>
    <col min="6919" max="6919" width="1.875" style="314" customWidth="1"/>
    <col min="6920" max="6920" width="5.5" style="314" customWidth="1"/>
    <col min="6921" max="6922" width="2.5" style="314" customWidth="1"/>
    <col min="6923" max="6923" width="7.5" style="314" customWidth="1"/>
    <col min="6924" max="6924" width="3.625" style="314" customWidth="1"/>
    <col min="6925" max="6925" width="6.5" style="314" customWidth="1"/>
    <col min="6926" max="6927" width="7.5" style="314" customWidth="1"/>
    <col min="6928" max="6928" width="1.875" style="314" customWidth="1"/>
    <col min="6929" max="6929" width="5.5" style="314" customWidth="1"/>
    <col min="6930" max="6931" width="2.5" style="314" customWidth="1"/>
    <col min="6932" max="6940" width="4.25" style="314" customWidth="1"/>
    <col min="6941" max="7168" width="8.875" style="314"/>
    <col min="7169" max="7169" width="2.5" style="314" customWidth="1"/>
    <col min="7170" max="7170" width="7.5" style="314" customWidth="1"/>
    <col min="7171" max="7171" width="3.625" style="314" customWidth="1"/>
    <col min="7172" max="7172" width="6.5" style="314" customWidth="1"/>
    <col min="7173" max="7174" width="7.5" style="314" customWidth="1"/>
    <col min="7175" max="7175" width="1.875" style="314" customWidth="1"/>
    <col min="7176" max="7176" width="5.5" style="314" customWidth="1"/>
    <col min="7177" max="7178" width="2.5" style="314" customWidth="1"/>
    <col min="7179" max="7179" width="7.5" style="314" customWidth="1"/>
    <col min="7180" max="7180" width="3.625" style="314" customWidth="1"/>
    <col min="7181" max="7181" width="6.5" style="314" customWidth="1"/>
    <col min="7182" max="7183" width="7.5" style="314" customWidth="1"/>
    <col min="7184" max="7184" width="1.875" style="314" customWidth="1"/>
    <col min="7185" max="7185" width="5.5" style="314" customWidth="1"/>
    <col min="7186" max="7187" width="2.5" style="314" customWidth="1"/>
    <col min="7188" max="7196" width="4.25" style="314" customWidth="1"/>
    <col min="7197" max="7424" width="8.875" style="314"/>
    <col min="7425" max="7425" width="2.5" style="314" customWidth="1"/>
    <col min="7426" max="7426" width="7.5" style="314" customWidth="1"/>
    <col min="7427" max="7427" width="3.625" style="314" customWidth="1"/>
    <col min="7428" max="7428" width="6.5" style="314" customWidth="1"/>
    <col min="7429" max="7430" width="7.5" style="314" customWidth="1"/>
    <col min="7431" max="7431" width="1.875" style="314" customWidth="1"/>
    <col min="7432" max="7432" width="5.5" style="314" customWidth="1"/>
    <col min="7433" max="7434" width="2.5" style="314" customWidth="1"/>
    <col min="7435" max="7435" width="7.5" style="314" customWidth="1"/>
    <col min="7436" max="7436" width="3.625" style="314" customWidth="1"/>
    <col min="7437" max="7437" width="6.5" style="314" customWidth="1"/>
    <col min="7438" max="7439" width="7.5" style="314" customWidth="1"/>
    <col min="7440" max="7440" width="1.875" style="314" customWidth="1"/>
    <col min="7441" max="7441" width="5.5" style="314" customWidth="1"/>
    <col min="7442" max="7443" width="2.5" style="314" customWidth="1"/>
    <col min="7444" max="7452" width="4.25" style="314" customWidth="1"/>
    <col min="7453" max="7680" width="8.875" style="314"/>
    <col min="7681" max="7681" width="2.5" style="314" customWidth="1"/>
    <col min="7682" max="7682" width="7.5" style="314" customWidth="1"/>
    <col min="7683" max="7683" width="3.625" style="314" customWidth="1"/>
    <col min="7684" max="7684" width="6.5" style="314" customWidth="1"/>
    <col min="7685" max="7686" width="7.5" style="314" customWidth="1"/>
    <col min="7687" max="7687" width="1.875" style="314" customWidth="1"/>
    <col min="7688" max="7688" width="5.5" style="314" customWidth="1"/>
    <col min="7689" max="7690" width="2.5" style="314" customWidth="1"/>
    <col min="7691" max="7691" width="7.5" style="314" customWidth="1"/>
    <col min="7692" max="7692" width="3.625" style="314" customWidth="1"/>
    <col min="7693" max="7693" width="6.5" style="314" customWidth="1"/>
    <col min="7694" max="7695" width="7.5" style="314" customWidth="1"/>
    <col min="7696" max="7696" width="1.875" style="314" customWidth="1"/>
    <col min="7697" max="7697" width="5.5" style="314" customWidth="1"/>
    <col min="7698" max="7699" width="2.5" style="314" customWidth="1"/>
    <col min="7700" max="7708" width="4.25" style="314" customWidth="1"/>
    <col min="7709" max="7936" width="8.875" style="314"/>
    <col min="7937" max="7937" width="2.5" style="314" customWidth="1"/>
    <col min="7938" max="7938" width="7.5" style="314" customWidth="1"/>
    <col min="7939" max="7939" width="3.625" style="314" customWidth="1"/>
    <col min="7940" max="7940" width="6.5" style="314" customWidth="1"/>
    <col min="7941" max="7942" width="7.5" style="314" customWidth="1"/>
    <col min="7943" max="7943" width="1.875" style="314" customWidth="1"/>
    <col min="7944" max="7944" width="5.5" style="314" customWidth="1"/>
    <col min="7945" max="7946" width="2.5" style="314" customWidth="1"/>
    <col min="7947" max="7947" width="7.5" style="314" customWidth="1"/>
    <col min="7948" max="7948" width="3.625" style="314" customWidth="1"/>
    <col min="7949" max="7949" width="6.5" style="314" customWidth="1"/>
    <col min="7950" max="7951" width="7.5" style="314" customWidth="1"/>
    <col min="7952" max="7952" width="1.875" style="314" customWidth="1"/>
    <col min="7953" max="7953" width="5.5" style="314" customWidth="1"/>
    <col min="7954" max="7955" width="2.5" style="314" customWidth="1"/>
    <col min="7956" max="7964" width="4.25" style="314" customWidth="1"/>
    <col min="7965" max="8192" width="8.875" style="314"/>
    <col min="8193" max="8193" width="2.5" style="314" customWidth="1"/>
    <col min="8194" max="8194" width="7.5" style="314" customWidth="1"/>
    <col min="8195" max="8195" width="3.625" style="314" customWidth="1"/>
    <col min="8196" max="8196" width="6.5" style="314" customWidth="1"/>
    <col min="8197" max="8198" width="7.5" style="314" customWidth="1"/>
    <col min="8199" max="8199" width="1.875" style="314" customWidth="1"/>
    <col min="8200" max="8200" width="5.5" style="314" customWidth="1"/>
    <col min="8201" max="8202" width="2.5" style="314" customWidth="1"/>
    <col min="8203" max="8203" width="7.5" style="314" customWidth="1"/>
    <col min="8204" max="8204" width="3.625" style="314" customWidth="1"/>
    <col min="8205" max="8205" width="6.5" style="314" customWidth="1"/>
    <col min="8206" max="8207" width="7.5" style="314" customWidth="1"/>
    <col min="8208" max="8208" width="1.875" style="314" customWidth="1"/>
    <col min="8209" max="8209" width="5.5" style="314" customWidth="1"/>
    <col min="8210" max="8211" width="2.5" style="314" customWidth="1"/>
    <col min="8212" max="8220" width="4.25" style="314" customWidth="1"/>
    <col min="8221" max="8448" width="8.875" style="314"/>
    <col min="8449" max="8449" width="2.5" style="314" customWidth="1"/>
    <col min="8450" max="8450" width="7.5" style="314" customWidth="1"/>
    <col min="8451" max="8451" width="3.625" style="314" customWidth="1"/>
    <col min="8452" max="8452" width="6.5" style="314" customWidth="1"/>
    <col min="8453" max="8454" width="7.5" style="314" customWidth="1"/>
    <col min="8455" max="8455" width="1.875" style="314" customWidth="1"/>
    <col min="8456" max="8456" width="5.5" style="314" customWidth="1"/>
    <col min="8457" max="8458" width="2.5" style="314" customWidth="1"/>
    <col min="8459" max="8459" width="7.5" style="314" customWidth="1"/>
    <col min="8460" max="8460" width="3.625" style="314" customWidth="1"/>
    <col min="8461" max="8461" width="6.5" style="314" customWidth="1"/>
    <col min="8462" max="8463" width="7.5" style="314" customWidth="1"/>
    <col min="8464" max="8464" width="1.875" style="314" customWidth="1"/>
    <col min="8465" max="8465" width="5.5" style="314" customWidth="1"/>
    <col min="8466" max="8467" width="2.5" style="314" customWidth="1"/>
    <col min="8468" max="8476" width="4.25" style="314" customWidth="1"/>
    <col min="8477" max="8704" width="8.875" style="314"/>
    <col min="8705" max="8705" width="2.5" style="314" customWidth="1"/>
    <col min="8706" max="8706" width="7.5" style="314" customWidth="1"/>
    <col min="8707" max="8707" width="3.625" style="314" customWidth="1"/>
    <col min="8708" max="8708" width="6.5" style="314" customWidth="1"/>
    <col min="8709" max="8710" width="7.5" style="314" customWidth="1"/>
    <col min="8711" max="8711" width="1.875" style="314" customWidth="1"/>
    <col min="8712" max="8712" width="5.5" style="314" customWidth="1"/>
    <col min="8713" max="8714" width="2.5" style="314" customWidth="1"/>
    <col min="8715" max="8715" width="7.5" style="314" customWidth="1"/>
    <col min="8716" max="8716" width="3.625" style="314" customWidth="1"/>
    <col min="8717" max="8717" width="6.5" style="314" customWidth="1"/>
    <col min="8718" max="8719" width="7.5" style="314" customWidth="1"/>
    <col min="8720" max="8720" width="1.875" style="314" customWidth="1"/>
    <col min="8721" max="8721" width="5.5" style="314" customWidth="1"/>
    <col min="8722" max="8723" width="2.5" style="314" customWidth="1"/>
    <col min="8724" max="8732" width="4.25" style="314" customWidth="1"/>
    <col min="8733" max="8960" width="8.875" style="314"/>
    <col min="8961" max="8961" width="2.5" style="314" customWidth="1"/>
    <col min="8962" max="8962" width="7.5" style="314" customWidth="1"/>
    <col min="8963" max="8963" width="3.625" style="314" customWidth="1"/>
    <col min="8964" max="8964" width="6.5" style="314" customWidth="1"/>
    <col min="8965" max="8966" width="7.5" style="314" customWidth="1"/>
    <col min="8967" max="8967" width="1.875" style="314" customWidth="1"/>
    <col min="8968" max="8968" width="5.5" style="314" customWidth="1"/>
    <col min="8969" max="8970" width="2.5" style="314" customWidth="1"/>
    <col min="8971" max="8971" width="7.5" style="314" customWidth="1"/>
    <col min="8972" max="8972" width="3.625" style="314" customWidth="1"/>
    <col min="8973" max="8973" width="6.5" style="314" customWidth="1"/>
    <col min="8974" max="8975" width="7.5" style="314" customWidth="1"/>
    <col min="8976" max="8976" width="1.875" style="314" customWidth="1"/>
    <col min="8977" max="8977" width="5.5" style="314" customWidth="1"/>
    <col min="8978" max="8979" width="2.5" style="314" customWidth="1"/>
    <col min="8980" max="8988" width="4.25" style="314" customWidth="1"/>
    <col min="8989" max="9216" width="8.875" style="314"/>
    <col min="9217" max="9217" width="2.5" style="314" customWidth="1"/>
    <col min="9218" max="9218" width="7.5" style="314" customWidth="1"/>
    <col min="9219" max="9219" width="3.625" style="314" customWidth="1"/>
    <col min="9220" max="9220" width="6.5" style="314" customWidth="1"/>
    <col min="9221" max="9222" width="7.5" style="314" customWidth="1"/>
    <col min="9223" max="9223" width="1.875" style="314" customWidth="1"/>
    <col min="9224" max="9224" width="5.5" style="314" customWidth="1"/>
    <col min="9225" max="9226" width="2.5" style="314" customWidth="1"/>
    <col min="9227" max="9227" width="7.5" style="314" customWidth="1"/>
    <col min="9228" max="9228" width="3.625" style="314" customWidth="1"/>
    <col min="9229" max="9229" width="6.5" style="314" customWidth="1"/>
    <col min="9230" max="9231" width="7.5" style="314" customWidth="1"/>
    <col min="9232" max="9232" width="1.875" style="314" customWidth="1"/>
    <col min="9233" max="9233" width="5.5" style="314" customWidth="1"/>
    <col min="9234" max="9235" width="2.5" style="314" customWidth="1"/>
    <col min="9236" max="9244" width="4.25" style="314" customWidth="1"/>
    <col min="9245" max="9472" width="8.875" style="314"/>
    <col min="9473" max="9473" width="2.5" style="314" customWidth="1"/>
    <col min="9474" max="9474" width="7.5" style="314" customWidth="1"/>
    <col min="9475" max="9475" width="3.625" style="314" customWidth="1"/>
    <col min="9476" max="9476" width="6.5" style="314" customWidth="1"/>
    <col min="9477" max="9478" width="7.5" style="314" customWidth="1"/>
    <col min="9479" max="9479" width="1.875" style="314" customWidth="1"/>
    <col min="9480" max="9480" width="5.5" style="314" customWidth="1"/>
    <col min="9481" max="9482" width="2.5" style="314" customWidth="1"/>
    <col min="9483" max="9483" width="7.5" style="314" customWidth="1"/>
    <col min="9484" max="9484" width="3.625" style="314" customWidth="1"/>
    <col min="9485" max="9485" width="6.5" style="314" customWidth="1"/>
    <col min="9486" max="9487" width="7.5" style="314" customWidth="1"/>
    <col min="9488" max="9488" width="1.875" style="314" customWidth="1"/>
    <col min="9489" max="9489" width="5.5" style="314" customWidth="1"/>
    <col min="9490" max="9491" width="2.5" style="314" customWidth="1"/>
    <col min="9492" max="9500" width="4.25" style="314" customWidth="1"/>
    <col min="9501" max="9728" width="8.875" style="314"/>
    <col min="9729" max="9729" width="2.5" style="314" customWidth="1"/>
    <col min="9730" max="9730" width="7.5" style="314" customWidth="1"/>
    <col min="9731" max="9731" width="3.625" style="314" customWidth="1"/>
    <col min="9732" max="9732" width="6.5" style="314" customWidth="1"/>
    <col min="9733" max="9734" width="7.5" style="314" customWidth="1"/>
    <col min="9735" max="9735" width="1.875" style="314" customWidth="1"/>
    <col min="9736" max="9736" width="5.5" style="314" customWidth="1"/>
    <col min="9737" max="9738" width="2.5" style="314" customWidth="1"/>
    <col min="9739" max="9739" width="7.5" style="314" customWidth="1"/>
    <col min="9740" max="9740" width="3.625" style="314" customWidth="1"/>
    <col min="9741" max="9741" width="6.5" style="314" customWidth="1"/>
    <col min="9742" max="9743" width="7.5" style="314" customWidth="1"/>
    <col min="9744" max="9744" width="1.875" style="314" customWidth="1"/>
    <col min="9745" max="9745" width="5.5" style="314" customWidth="1"/>
    <col min="9746" max="9747" width="2.5" style="314" customWidth="1"/>
    <col min="9748" max="9756" width="4.25" style="314" customWidth="1"/>
    <col min="9757" max="9984" width="8.875" style="314"/>
    <col min="9985" max="9985" width="2.5" style="314" customWidth="1"/>
    <col min="9986" max="9986" width="7.5" style="314" customWidth="1"/>
    <col min="9987" max="9987" width="3.625" style="314" customWidth="1"/>
    <col min="9988" max="9988" width="6.5" style="314" customWidth="1"/>
    <col min="9989" max="9990" width="7.5" style="314" customWidth="1"/>
    <col min="9991" max="9991" width="1.875" style="314" customWidth="1"/>
    <col min="9992" max="9992" width="5.5" style="314" customWidth="1"/>
    <col min="9993" max="9994" width="2.5" style="314" customWidth="1"/>
    <col min="9995" max="9995" width="7.5" style="314" customWidth="1"/>
    <col min="9996" max="9996" width="3.625" style="314" customWidth="1"/>
    <col min="9997" max="9997" width="6.5" style="314" customWidth="1"/>
    <col min="9998" max="9999" width="7.5" style="314" customWidth="1"/>
    <col min="10000" max="10000" width="1.875" style="314" customWidth="1"/>
    <col min="10001" max="10001" width="5.5" style="314" customWidth="1"/>
    <col min="10002" max="10003" width="2.5" style="314" customWidth="1"/>
    <col min="10004" max="10012" width="4.25" style="314" customWidth="1"/>
    <col min="10013" max="10240" width="8.875" style="314"/>
    <col min="10241" max="10241" width="2.5" style="314" customWidth="1"/>
    <col min="10242" max="10242" width="7.5" style="314" customWidth="1"/>
    <col min="10243" max="10243" width="3.625" style="314" customWidth="1"/>
    <col min="10244" max="10244" width="6.5" style="314" customWidth="1"/>
    <col min="10245" max="10246" width="7.5" style="314" customWidth="1"/>
    <col min="10247" max="10247" width="1.875" style="314" customWidth="1"/>
    <col min="10248" max="10248" width="5.5" style="314" customWidth="1"/>
    <col min="10249" max="10250" width="2.5" style="314" customWidth="1"/>
    <col min="10251" max="10251" width="7.5" style="314" customWidth="1"/>
    <col min="10252" max="10252" width="3.625" style="314" customWidth="1"/>
    <col min="10253" max="10253" width="6.5" style="314" customWidth="1"/>
    <col min="10254" max="10255" width="7.5" style="314" customWidth="1"/>
    <col min="10256" max="10256" width="1.875" style="314" customWidth="1"/>
    <col min="10257" max="10257" width="5.5" style="314" customWidth="1"/>
    <col min="10258" max="10259" width="2.5" style="314" customWidth="1"/>
    <col min="10260" max="10268" width="4.25" style="314" customWidth="1"/>
    <col min="10269" max="10496" width="8.875" style="314"/>
    <col min="10497" max="10497" width="2.5" style="314" customWidth="1"/>
    <col min="10498" max="10498" width="7.5" style="314" customWidth="1"/>
    <col min="10499" max="10499" width="3.625" style="314" customWidth="1"/>
    <col min="10500" max="10500" width="6.5" style="314" customWidth="1"/>
    <col min="10501" max="10502" width="7.5" style="314" customWidth="1"/>
    <col min="10503" max="10503" width="1.875" style="314" customWidth="1"/>
    <col min="10504" max="10504" width="5.5" style="314" customWidth="1"/>
    <col min="10505" max="10506" width="2.5" style="314" customWidth="1"/>
    <col min="10507" max="10507" width="7.5" style="314" customWidth="1"/>
    <col min="10508" max="10508" width="3.625" style="314" customWidth="1"/>
    <col min="10509" max="10509" width="6.5" style="314" customWidth="1"/>
    <col min="10510" max="10511" width="7.5" style="314" customWidth="1"/>
    <col min="10512" max="10512" width="1.875" style="314" customWidth="1"/>
    <col min="10513" max="10513" width="5.5" style="314" customWidth="1"/>
    <col min="10514" max="10515" width="2.5" style="314" customWidth="1"/>
    <col min="10516" max="10524" width="4.25" style="314" customWidth="1"/>
    <col min="10525" max="10752" width="8.875" style="314"/>
    <col min="10753" max="10753" width="2.5" style="314" customWidth="1"/>
    <col min="10754" max="10754" width="7.5" style="314" customWidth="1"/>
    <col min="10755" max="10755" width="3.625" style="314" customWidth="1"/>
    <col min="10756" max="10756" width="6.5" style="314" customWidth="1"/>
    <col min="10757" max="10758" width="7.5" style="314" customWidth="1"/>
    <col min="10759" max="10759" width="1.875" style="314" customWidth="1"/>
    <col min="10760" max="10760" width="5.5" style="314" customWidth="1"/>
    <col min="10761" max="10762" width="2.5" style="314" customWidth="1"/>
    <col min="10763" max="10763" width="7.5" style="314" customWidth="1"/>
    <col min="10764" max="10764" width="3.625" style="314" customWidth="1"/>
    <col min="10765" max="10765" width="6.5" style="314" customWidth="1"/>
    <col min="10766" max="10767" width="7.5" style="314" customWidth="1"/>
    <col min="10768" max="10768" width="1.875" style="314" customWidth="1"/>
    <col min="10769" max="10769" width="5.5" style="314" customWidth="1"/>
    <col min="10770" max="10771" width="2.5" style="314" customWidth="1"/>
    <col min="10772" max="10780" width="4.25" style="314" customWidth="1"/>
    <col min="10781" max="11008" width="8.875" style="314"/>
    <col min="11009" max="11009" width="2.5" style="314" customWidth="1"/>
    <col min="11010" max="11010" width="7.5" style="314" customWidth="1"/>
    <col min="11011" max="11011" width="3.625" style="314" customWidth="1"/>
    <col min="11012" max="11012" width="6.5" style="314" customWidth="1"/>
    <col min="11013" max="11014" width="7.5" style="314" customWidth="1"/>
    <col min="11015" max="11015" width="1.875" style="314" customWidth="1"/>
    <col min="11016" max="11016" width="5.5" style="314" customWidth="1"/>
    <col min="11017" max="11018" width="2.5" style="314" customWidth="1"/>
    <col min="11019" max="11019" width="7.5" style="314" customWidth="1"/>
    <col min="11020" max="11020" width="3.625" style="314" customWidth="1"/>
    <col min="11021" max="11021" width="6.5" style="314" customWidth="1"/>
    <col min="11022" max="11023" width="7.5" style="314" customWidth="1"/>
    <col min="11024" max="11024" width="1.875" style="314" customWidth="1"/>
    <col min="11025" max="11025" width="5.5" style="314" customWidth="1"/>
    <col min="11026" max="11027" width="2.5" style="314" customWidth="1"/>
    <col min="11028" max="11036" width="4.25" style="314" customWidth="1"/>
    <col min="11037" max="11264" width="8.875" style="314"/>
    <col min="11265" max="11265" width="2.5" style="314" customWidth="1"/>
    <col min="11266" max="11266" width="7.5" style="314" customWidth="1"/>
    <col min="11267" max="11267" width="3.625" style="314" customWidth="1"/>
    <col min="11268" max="11268" width="6.5" style="314" customWidth="1"/>
    <col min="11269" max="11270" width="7.5" style="314" customWidth="1"/>
    <col min="11271" max="11271" width="1.875" style="314" customWidth="1"/>
    <col min="11272" max="11272" width="5.5" style="314" customWidth="1"/>
    <col min="11273" max="11274" width="2.5" style="314" customWidth="1"/>
    <col min="11275" max="11275" width="7.5" style="314" customWidth="1"/>
    <col min="11276" max="11276" width="3.625" style="314" customWidth="1"/>
    <col min="11277" max="11277" width="6.5" style="314" customWidth="1"/>
    <col min="11278" max="11279" width="7.5" style="314" customWidth="1"/>
    <col min="11280" max="11280" width="1.875" style="314" customWidth="1"/>
    <col min="11281" max="11281" width="5.5" style="314" customWidth="1"/>
    <col min="11282" max="11283" width="2.5" style="314" customWidth="1"/>
    <col min="11284" max="11292" width="4.25" style="314" customWidth="1"/>
    <col min="11293" max="11520" width="8.875" style="314"/>
    <col min="11521" max="11521" width="2.5" style="314" customWidth="1"/>
    <col min="11522" max="11522" width="7.5" style="314" customWidth="1"/>
    <col min="11523" max="11523" width="3.625" style="314" customWidth="1"/>
    <col min="11524" max="11524" width="6.5" style="314" customWidth="1"/>
    <col min="11525" max="11526" width="7.5" style="314" customWidth="1"/>
    <col min="11527" max="11527" width="1.875" style="314" customWidth="1"/>
    <col min="11528" max="11528" width="5.5" style="314" customWidth="1"/>
    <col min="11529" max="11530" width="2.5" style="314" customWidth="1"/>
    <col min="11531" max="11531" width="7.5" style="314" customWidth="1"/>
    <col min="11532" max="11532" width="3.625" style="314" customWidth="1"/>
    <col min="11533" max="11533" width="6.5" style="314" customWidth="1"/>
    <col min="11534" max="11535" width="7.5" style="314" customWidth="1"/>
    <col min="11536" max="11536" width="1.875" style="314" customWidth="1"/>
    <col min="11537" max="11537" width="5.5" style="314" customWidth="1"/>
    <col min="11538" max="11539" width="2.5" style="314" customWidth="1"/>
    <col min="11540" max="11548" width="4.25" style="314" customWidth="1"/>
    <col min="11549" max="11776" width="8.875" style="314"/>
    <col min="11777" max="11777" width="2.5" style="314" customWidth="1"/>
    <col min="11778" max="11778" width="7.5" style="314" customWidth="1"/>
    <col min="11779" max="11779" width="3.625" style="314" customWidth="1"/>
    <col min="11780" max="11780" width="6.5" style="314" customWidth="1"/>
    <col min="11781" max="11782" width="7.5" style="314" customWidth="1"/>
    <col min="11783" max="11783" width="1.875" style="314" customWidth="1"/>
    <col min="11784" max="11784" width="5.5" style="314" customWidth="1"/>
    <col min="11785" max="11786" width="2.5" style="314" customWidth="1"/>
    <col min="11787" max="11787" width="7.5" style="314" customWidth="1"/>
    <col min="11788" max="11788" width="3.625" style="314" customWidth="1"/>
    <col min="11789" max="11789" width="6.5" style="314" customWidth="1"/>
    <col min="11790" max="11791" width="7.5" style="314" customWidth="1"/>
    <col min="11792" max="11792" width="1.875" style="314" customWidth="1"/>
    <col min="11793" max="11793" width="5.5" style="314" customWidth="1"/>
    <col min="11794" max="11795" width="2.5" style="314" customWidth="1"/>
    <col min="11796" max="11804" width="4.25" style="314" customWidth="1"/>
    <col min="11805" max="12032" width="8.875" style="314"/>
    <col min="12033" max="12033" width="2.5" style="314" customWidth="1"/>
    <col min="12034" max="12034" width="7.5" style="314" customWidth="1"/>
    <col min="12035" max="12035" width="3.625" style="314" customWidth="1"/>
    <col min="12036" max="12036" width="6.5" style="314" customWidth="1"/>
    <col min="12037" max="12038" width="7.5" style="314" customWidth="1"/>
    <col min="12039" max="12039" width="1.875" style="314" customWidth="1"/>
    <col min="12040" max="12040" width="5.5" style="314" customWidth="1"/>
    <col min="12041" max="12042" width="2.5" style="314" customWidth="1"/>
    <col min="12043" max="12043" width="7.5" style="314" customWidth="1"/>
    <col min="12044" max="12044" width="3.625" style="314" customWidth="1"/>
    <col min="12045" max="12045" width="6.5" style="314" customWidth="1"/>
    <col min="12046" max="12047" width="7.5" style="314" customWidth="1"/>
    <col min="12048" max="12048" width="1.875" style="314" customWidth="1"/>
    <col min="12049" max="12049" width="5.5" style="314" customWidth="1"/>
    <col min="12050" max="12051" width="2.5" style="314" customWidth="1"/>
    <col min="12052" max="12060" width="4.25" style="314" customWidth="1"/>
    <col min="12061" max="12288" width="8.875" style="314"/>
    <col min="12289" max="12289" width="2.5" style="314" customWidth="1"/>
    <col min="12290" max="12290" width="7.5" style="314" customWidth="1"/>
    <col min="12291" max="12291" width="3.625" style="314" customWidth="1"/>
    <col min="12292" max="12292" width="6.5" style="314" customWidth="1"/>
    <col min="12293" max="12294" width="7.5" style="314" customWidth="1"/>
    <col min="12295" max="12295" width="1.875" style="314" customWidth="1"/>
    <col min="12296" max="12296" width="5.5" style="314" customWidth="1"/>
    <col min="12297" max="12298" width="2.5" style="314" customWidth="1"/>
    <col min="12299" max="12299" width="7.5" style="314" customWidth="1"/>
    <col min="12300" max="12300" width="3.625" style="314" customWidth="1"/>
    <col min="12301" max="12301" width="6.5" style="314" customWidth="1"/>
    <col min="12302" max="12303" width="7.5" style="314" customWidth="1"/>
    <col min="12304" max="12304" width="1.875" style="314" customWidth="1"/>
    <col min="12305" max="12305" width="5.5" style="314" customWidth="1"/>
    <col min="12306" max="12307" width="2.5" style="314" customWidth="1"/>
    <col min="12308" max="12316" width="4.25" style="314" customWidth="1"/>
    <col min="12317" max="12544" width="8.875" style="314"/>
    <col min="12545" max="12545" width="2.5" style="314" customWidth="1"/>
    <col min="12546" max="12546" width="7.5" style="314" customWidth="1"/>
    <col min="12547" max="12547" width="3.625" style="314" customWidth="1"/>
    <col min="12548" max="12548" width="6.5" style="314" customWidth="1"/>
    <col min="12549" max="12550" width="7.5" style="314" customWidth="1"/>
    <col min="12551" max="12551" width="1.875" style="314" customWidth="1"/>
    <col min="12552" max="12552" width="5.5" style="314" customWidth="1"/>
    <col min="12553" max="12554" width="2.5" style="314" customWidth="1"/>
    <col min="12555" max="12555" width="7.5" style="314" customWidth="1"/>
    <col min="12556" max="12556" width="3.625" style="314" customWidth="1"/>
    <col min="12557" max="12557" width="6.5" style="314" customWidth="1"/>
    <col min="12558" max="12559" width="7.5" style="314" customWidth="1"/>
    <col min="12560" max="12560" width="1.875" style="314" customWidth="1"/>
    <col min="12561" max="12561" width="5.5" style="314" customWidth="1"/>
    <col min="12562" max="12563" width="2.5" style="314" customWidth="1"/>
    <col min="12564" max="12572" width="4.25" style="314" customWidth="1"/>
    <col min="12573" max="12800" width="8.875" style="314"/>
    <col min="12801" max="12801" width="2.5" style="314" customWidth="1"/>
    <col min="12802" max="12802" width="7.5" style="314" customWidth="1"/>
    <col min="12803" max="12803" width="3.625" style="314" customWidth="1"/>
    <col min="12804" max="12804" width="6.5" style="314" customWidth="1"/>
    <col min="12805" max="12806" width="7.5" style="314" customWidth="1"/>
    <col min="12807" max="12807" width="1.875" style="314" customWidth="1"/>
    <col min="12808" max="12808" width="5.5" style="314" customWidth="1"/>
    <col min="12809" max="12810" width="2.5" style="314" customWidth="1"/>
    <col min="12811" max="12811" width="7.5" style="314" customWidth="1"/>
    <col min="12812" max="12812" width="3.625" style="314" customWidth="1"/>
    <col min="12813" max="12813" width="6.5" style="314" customWidth="1"/>
    <col min="12814" max="12815" width="7.5" style="314" customWidth="1"/>
    <col min="12816" max="12816" width="1.875" style="314" customWidth="1"/>
    <col min="12817" max="12817" width="5.5" style="314" customWidth="1"/>
    <col min="12818" max="12819" width="2.5" style="314" customWidth="1"/>
    <col min="12820" max="12828" width="4.25" style="314" customWidth="1"/>
    <col min="12829" max="13056" width="8.875" style="314"/>
    <col min="13057" max="13057" width="2.5" style="314" customWidth="1"/>
    <col min="13058" max="13058" width="7.5" style="314" customWidth="1"/>
    <col min="13059" max="13059" width="3.625" style="314" customWidth="1"/>
    <col min="13060" max="13060" width="6.5" style="314" customWidth="1"/>
    <col min="13061" max="13062" width="7.5" style="314" customWidth="1"/>
    <col min="13063" max="13063" width="1.875" style="314" customWidth="1"/>
    <col min="13064" max="13064" width="5.5" style="314" customWidth="1"/>
    <col min="13065" max="13066" width="2.5" style="314" customWidth="1"/>
    <col min="13067" max="13067" width="7.5" style="314" customWidth="1"/>
    <col min="13068" max="13068" width="3.625" style="314" customWidth="1"/>
    <col min="13069" max="13069" width="6.5" style="314" customWidth="1"/>
    <col min="13070" max="13071" width="7.5" style="314" customWidth="1"/>
    <col min="13072" max="13072" width="1.875" style="314" customWidth="1"/>
    <col min="13073" max="13073" width="5.5" style="314" customWidth="1"/>
    <col min="13074" max="13075" width="2.5" style="314" customWidth="1"/>
    <col min="13076" max="13084" width="4.25" style="314" customWidth="1"/>
    <col min="13085" max="13312" width="8.875" style="314"/>
    <col min="13313" max="13313" width="2.5" style="314" customWidth="1"/>
    <col min="13314" max="13314" width="7.5" style="314" customWidth="1"/>
    <col min="13315" max="13315" width="3.625" style="314" customWidth="1"/>
    <col min="13316" max="13316" width="6.5" style="314" customWidth="1"/>
    <col min="13317" max="13318" width="7.5" style="314" customWidth="1"/>
    <col min="13319" max="13319" width="1.875" style="314" customWidth="1"/>
    <col min="13320" max="13320" width="5.5" style="314" customWidth="1"/>
    <col min="13321" max="13322" width="2.5" style="314" customWidth="1"/>
    <col min="13323" max="13323" width="7.5" style="314" customWidth="1"/>
    <col min="13324" max="13324" width="3.625" style="314" customWidth="1"/>
    <col min="13325" max="13325" width="6.5" style="314" customWidth="1"/>
    <col min="13326" max="13327" width="7.5" style="314" customWidth="1"/>
    <col min="13328" max="13328" width="1.875" style="314" customWidth="1"/>
    <col min="13329" max="13329" width="5.5" style="314" customWidth="1"/>
    <col min="13330" max="13331" width="2.5" style="314" customWidth="1"/>
    <col min="13332" max="13340" width="4.25" style="314" customWidth="1"/>
    <col min="13341" max="13568" width="8.875" style="314"/>
    <col min="13569" max="13569" width="2.5" style="314" customWidth="1"/>
    <col min="13570" max="13570" width="7.5" style="314" customWidth="1"/>
    <col min="13571" max="13571" width="3.625" style="314" customWidth="1"/>
    <col min="13572" max="13572" width="6.5" style="314" customWidth="1"/>
    <col min="13573" max="13574" width="7.5" style="314" customWidth="1"/>
    <col min="13575" max="13575" width="1.875" style="314" customWidth="1"/>
    <col min="13576" max="13576" width="5.5" style="314" customWidth="1"/>
    <col min="13577" max="13578" width="2.5" style="314" customWidth="1"/>
    <col min="13579" max="13579" width="7.5" style="314" customWidth="1"/>
    <col min="13580" max="13580" width="3.625" style="314" customWidth="1"/>
    <col min="13581" max="13581" width="6.5" style="314" customWidth="1"/>
    <col min="13582" max="13583" width="7.5" style="314" customWidth="1"/>
    <col min="13584" max="13584" width="1.875" style="314" customWidth="1"/>
    <col min="13585" max="13585" width="5.5" style="314" customWidth="1"/>
    <col min="13586" max="13587" width="2.5" style="314" customWidth="1"/>
    <col min="13588" max="13596" width="4.25" style="314" customWidth="1"/>
    <col min="13597" max="13824" width="8.875" style="314"/>
    <col min="13825" max="13825" width="2.5" style="314" customWidth="1"/>
    <col min="13826" max="13826" width="7.5" style="314" customWidth="1"/>
    <col min="13827" max="13827" width="3.625" style="314" customWidth="1"/>
    <col min="13828" max="13828" width="6.5" style="314" customWidth="1"/>
    <col min="13829" max="13830" width="7.5" style="314" customWidth="1"/>
    <col min="13831" max="13831" width="1.875" style="314" customWidth="1"/>
    <col min="13832" max="13832" width="5.5" style="314" customWidth="1"/>
    <col min="13833" max="13834" width="2.5" style="314" customWidth="1"/>
    <col min="13835" max="13835" width="7.5" style="314" customWidth="1"/>
    <col min="13836" max="13836" width="3.625" style="314" customWidth="1"/>
    <col min="13837" max="13837" width="6.5" style="314" customWidth="1"/>
    <col min="13838" max="13839" width="7.5" style="314" customWidth="1"/>
    <col min="13840" max="13840" width="1.875" style="314" customWidth="1"/>
    <col min="13841" max="13841" width="5.5" style="314" customWidth="1"/>
    <col min="13842" max="13843" width="2.5" style="314" customWidth="1"/>
    <col min="13844" max="13852" width="4.25" style="314" customWidth="1"/>
    <col min="13853" max="14080" width="8.875" style="314"/>
    <col min="14081" max="14081" width="2.5" style="314" customWidth="1"/>
    <col min="14082" max="14082" width="7.5" style="314" customWidth="1"/>
    <col min="14083" max="14083" width="3.625" style="314" customWidth="1"/>
    <col min="14084" max="14084" width="6.5" style="314" customWidth="1"/>
    <col min="14085" max="14086" width="7.5" style="314" customWidth="1"/>
    <col min="14087" max="14087" width="1.875" style="314" customWidth="1"/>
    <col min="14088" max="14088" width="5.5" style="314" customWidth="1"/>
    <col min="14089" max="14090" width="2.5" style="314" customWidth="1"/>
    <col min="14091" max="14091" width="7.5" style="314" customWidth="1"/>
    <col min="14092" max="14092" width="3.625" style="314" customWidth="1"/>
    <col min="14093" max="14093" width="6.5" style="314" customWidth="1"/>
    <col min="14094" max="14095" width="7.5" style="314" customWidth="1"/>
    <col min="14096" max="14096" width="1.875" style="314" customWidth="1"/>
    <col min="14097" max="14097" width="5.5" style="314" customWidth="1"/>
    <col min="14098" max="14099" width="2.5" style="314" customWidth="1"/>
    <col min="14100" max="14108" width="4.25" style="314" customWidth="1"/>
    <col min="14109" max="14336" width="8.875" style="314"/>
    <col min="14337" max="14337" width="2.5" style="314" customWidth="1"/>
    <col min="14338" max="14338" width="7.5" style="314" customWidth="1"/>
    <col min="14339" max="14339" width="3.625" style="314" customWidth="1"/>
    <col min="14340" max="14340" width="6.5" style="314" customWidth="1"/>
    <col min="14341" max="14342" width="7.5" style="314" customWidth="1"/>
    <col min="14343" max="14343" width="1.875" style="314" customWidth="1"/>
    <col min="14344" max="14344" width="5.5" style="314" customWidth="1"/>
    <col min="14345" max="14346" width="2.5" style="314" customWidth="1"/>
    <col min="14347" max="14347" width="7.5" style="314" customWidth="1"/>
    <col min="14348" max="14348" width="3.625" style="314" customWidth="1"/>
    <col min="14349" max="14349" width="6.5" style="314" customWidth="1"/>
    <col min="14350" max="14351" width="7.5" style="314" customWidth="1"/>
    <col min="14352" max="14352" width="1.875" style="314" customWidth="1"/>
    <col min="14353" max="14353" width="5.5" style="314" customWidth="1"/>
    <col min="14354" max="14355" width="2.5" style="314" customWidth="1"/>
    <col min="14356" max="14364" width="4.25" style="314" customWidth="1"/>
    <col min="14365" max="14592" width="8.875" style="314"/>
    <col min="14593" max="14593" width="2.5" style="314" customWidth="1"/>
    <col min="14594" max="14594" width="7.5" style="314" customWidth="1"/>
    <col min="14595" max="14595" width="3.625" style="314" customWidth="1"/>
    <col min="14596" max="14596" width="6.5" style="314" customWidth="1"/>
    <col min="14597" max="14598" width="7.5" style="314" customWidth="1"/>
    <col min="14599" max="14599" width="1.875" style="314" customWidth="1"/>
    <col min="14600" max="14600" width="5.5" style="314" customWidth="1"/>
    <col min="14601" max="14602" width="2.5" style="314" customWidth="1"/>
    <col min="14603" max="14603" width="7.5" style="314" customWidth="1"/>
    <col min="14604" max="14604" width="3.625" style="314" customWidth="1"/>
    <col min="14605" max="14605" width="6.5" style="314" customWidth="1"/>
    <col min="14606" max="14607" width="7.5" style="314" customWidth="1"/>
    <col min="14608" max="14608" width="1.875" style="314" customWidth="1"/>
    <col min="14609" max="14609" width="5.5" style="314" customWidth="1"/>
    <col min="14610" max="14611" width="2.5" style="314" customWidth="1"/>
    <col min="14612" max="14620" width="4.25" style="314" customWidth="1"/>
    <col min="14621" max="14848" width="8.875" style="314"/>
    <col min="14849" max="14849" width="2.5" style="314" customWidth="1"/>
    <col min="14850" max="14850" width="7.5" style="314" customWidth="1"/>
    <col min="14851" max="14851" width="3.625" style="314" customWidth="1"/>
    <col min="14852" max="14852" width="6.5" style="314" customWidth="1"/>
    <col min="14853" max="14854" width="7.5" style="314" customWidth="1"/>
    <col min="14855" max="14855" width="1.875" style="314" customWidth="1"/>
    <col min="14856" max="14856" width="5.5" style="314" customWidth="1"/>
    <col min="14857" max="14858" width="2.5" style="314" customWidth="1"/>
    <col min="14859" max="14859" width="7.5" style="314" customWidth="1"/>
    <col min="14860" max="14860" width="3.625" style="314" customWidth="1"/>
    <col min="14861" max="14861" width="6.5" style="314" customWidth="1"/>
    <col min="14862" max="14863" width="7.5" style="314" customWidth="1"/>
    <col min="14864" max="14864" width="1.875" style="314" customWidth="1"/>
    <col min="14865" max="14865" width="5.5" style="314" customWidth="1"/>
    <col min="14866" max="14867" width="2.5" style="314" customWidth="1"/>
    <col min="14868" max="14876" width="4.25" style="314" customWidth="1"/>
    <col min="14877" max="15104" width="8.875" style="314"/>
    <col min="15105" max="15105" width="2.5" style="314" customWidth="1"/>
    <col min="15106" max="15106" width="7.5" style="314" customWidth="1"/>
    <col min="15107" max="15107" width="3.625" style="314" customWidth="1"/>
    <col min="15108" max="15108" width="6.5" style="314" customWidth="1"/>
    <col min="15109" max="15110" width="7.5" style="314" customWidth="1"/>
    <col min="15111" max="15111" width="1.875" style="314" customWidth="1"/>
    <col min="15112" max="15112" width="5.5" style="314" customWidth="1"/>
    <col min="15113" max="15114" width="2.5" style="314" customWidth="1"/>
    <col min="15115" max="15115" width="7.5" style="314" customWidth="1"/>
    <col min="15116" max="15116" width="3.625" style="314" customWidth="1"/>
    <col min="15117" max="15117" width="6.5" style="314" customWidth="1"/>
    <col min="15118" max="15119" width="7.5" style="314" customWidth="1"/>
    <col min="15120" max="15120" width="1.875" style="314" customWidth="1"/>
    <col min="15121" max="15121" width="5.5" style="314" customWidth="1"/>
    <col min="15122" max="15123" width="2.5" style="314" customWidth="1"/>
    <col min="15124" max="15132" width="4.25" style="314" customWidth="1"/>
    <col min="15133" max="15360" width="8.875" style="314"/>
    <col min="15361" max="15361" width="2.5" style="314" customWidth="1"/>
    <col min="15362" max="15362" width="7.5" style="314" customWidth="1"/>
    <col min="15363" max="15363" width="3.625" style="314" customWidth="1"/>
    <col min="15364" max="15364" width="6.5" style="314" customWidth="1"/>
    <col min="15365" max="15366" width="7.5" style="314" customWidth="1"/>
    <col min="15367" max="15367" width="1.875" style="314" customWidth="1"/>
    <col min="15368" max="15368" width="5.5" style="314" customWidth="1"/>
    <col min="15369" max="15370" width="2.5" style="314" customWidth="1"/>
    <col min="15371" max="15371" width="7.5" style="314" customWidth="1"/>
    <col min="15372" max="15372" width="3.625" style="314" customWidth="1"/>
    <col min="15373" max="15373" width="6.5" style="314" customWidth="1"/>
    <col min="15374" max="15375" width="7.5" style="314" customWidth="1"/>
    <col min="15376" max="15376" width="1.875" style="314" customWidth="1"/>
    <col min="15377" max="15377" width="5.5" style="314" customWidth="1"/>
    <col min="15378" max="15379" width="2.5" style="314" customWidth="1"/>
    <col min="15380" max="15388" width="4.25" style="314" customWidth="1"/>
    <col min="15389" max="15616" width="8.875" style="314"/>
    <col min="15617" max="15617" width="2.5" style="314" customWidth="1"/>
    <col min="15618" max="15618" width="7.5" style="314" customWidth="1"/>
    <col min="15619" max="15619" width="3.625" style="314" customWidth="1"/>
    <col min="15620" max="15620" width="6.5" style="314" customWidth="1"/>
    <col min="15621" max="15622" width="7.5" style="314" customWidth="1"/>
    <col min="15623" max="15623" width="1.875" style="314" customWidth="1"/>
    <col min="15624" max="15624" width="5.5" style="314" customWidth="1"/>
    <col min="15625" max="15626" width="2.5" style="314" customWidth="1"/>
    <col min="15627" max="15627" width="7.5" style="314" customWidth="1"/>
    <col min="15628" max="15628" width="3.625" style="314" customWidth="1"/>
    <col min="15629" max="15629" width="6.5" style="314" customWidth="1"/>
    <col min="15630" max="15631" width="7.5" style="314" customWidth="1"/>
    <col min="15632" max="15632" width="1.875" style="314" customWidth="1"/>
    <col min="15633" max="15633" width="5.5" style="314" customWidth="1"/>
    <col min="15634" max="15635" width="2.5" style="314" customWidth="1"/>
    <col min="15636" max="15644" width="4.25" style="314" customWidth="1"/>
    <col min="15645" max="15872" width="8.875" style="314"/>
    <col min="15873" max="15873" width="2.5" style="314" customWidth="1"/>
    <col min="15874" max="15874" width="7.5" style="314" customWidth="1"/>
    <col min="15875" max="15875" width="3.625" style="314" customWidth="1"/>
    <col min="15876" max="15876" width="6.5" style="314" customWidth="1"/>
    <col min="15877" max="15878" width="7.5" style="314" customWidth="1"/>
    <col min="15879" max="15879" width="1.875" style="314" customWidth="1"/>
    <col min="15880" max="15880" width="5.5" style="314" customWidth="1"/>
    <col min="15881" max="15882" width="2.5" style="314" customWidth="1"/>
    <col min="15883" max="15883" width="7.5" style="314" customWidth="1"/>
    <col min="15884" max="15884" width="3.625" style="314" customWidth="1"/>
    <col min="15885" max="15885" width="6.5" style="314" customWidth="1"/>
    <col min="15886" max="15887" width="7.5" style="314" customWidth="1"/>
    <col min="15888" max="15888" width="1.875" style="314" customWidth="1"/>
    <col min="15889" max="15889" width="5.5" style="314" customWidth="1"/>
    <col min="15890" max="15891" width="2.5" style="314" customWidth="1"/>
    <col min="15892" max="15900" width="4.25" style="314" customWidth="1"/>
    <col min="15901" max="16128" width="8.875" style="314"/>
    <col min="16129" max="16129" width="2.5" style="314" customWidth="1"/>
    <col min="16130" max="16130" width="7.5" style="314" customWidth="1"/>
    <col min="16131" max="16131" width="3.625" style="314" customWidth="1"/>
    <col min="16132" max="16132" width="6.5" style="314" customWidth="1"/>
    <col min="16133" max="16134" width="7.5" style="314" customWidth="1"/>
    <col min="16135" max="16135" width="1.875" style="314" customWidth="1"/>
    <col min="16136" max="16136" width="5.5" style="314" customWidth="1"/>
    <col min="16137" max="16138" width="2.5" style="314" customWidth="1"/>
    <col min="16139" max="16139" width="7.5" style="314" customWidth="1"/>
    <col min="16140" max="16140" width="3.625" style="314" customWidth="1"/>
    <col min="16141" max="16141" width="6.5" style="314" customWidth="1"/>
    <col min="16142" max="16143" width="7.5" style="314" customWidth="1"/>
    <col min="16144" max="16144" width="1.875" style="314" customWidth="1"/>
    <col min="16145" max="16145" width="5.5" style="314" customWidth="1"/>
    <col min="16146" max="16147" width="2.5" style="314" customWidth="1"/>
    <col min="16148" max="16156" width="4.25" style="314" customWidth="1"/>
    <col min="16157" max="16384" width="8.875" style="314"/>
  </cols>
  <sheetData>
    <row r="1" spans="1:18" ht="12.75" x14ac:dyDescent="0.15">
      <c r="P1" s="315"/>
    </row>
    <row r="2" spans="1:18" ht="9" customHeight="1" x14ac:dyDescent="0.15"/>
    <row r="3" spans="1:18" ht="14.25" customHeight="1" x14ac:dyDescent="0.15">
      <c r="A3" s="316"/>
      <c r="B3" s="317"/>
      <c r="C3" s="317"/>
      <c r="D3" s="317"/>
      <c r="E3" s="317"/>
      <c r="F3" s="317"/>
      <c r="G3" s="317"/>
      <c r="H3" s="317"/>
      <c r="I3" s="318"/>
      <c r="J3" s="319"/>
      <c r="K3" s="320"/>
      <c r="L3" s="320"/>
      <c r="M3" s="320"/>
      <c r="N3" s="320"/>
      <c r="O3" s="320"/>
      <c r="P3" s="320"/>
      <c r="Q3" s="320"/>
      <c r="R3" s="321"/>
    </row>
    <row r="4" spans="1:18" ht="16.5" customHeight="1" x14ac:dyDescent="0.15">
      <c r="A4" s="322"/>
      <c r="B4" s="323" t="s">
        <v>144</v>
      </c>
      <c r="C4" s="324" t="s">
        <v>145</v>
      </c>
      <c r="D4" s="325"/>
      <c r="E4" s="325"/>
      <c r="F4" s="325"/>
      <c r="G4" s="325"/>
      <c r="H4" s="326"/>
      <c r="I4" s="327"/>
      <c r="J4" s="328"/>
      <c r="K4" s="323" t="s">
        <v>144</v>
      </c>
      <c r="L4" s="324" t="s">
        <v>146</v>
      </c>
      <c r="M4" s="325"/>
      <c r="N4" s="325"/>
      <c r="O4" s="325"/>
      <c r="P4" s="325"/>
      <c r="Q4" s="326"/>
      <c r="R4" s="329"/>
    </row>
    <row r="5" spans="1:18" ht="16.5" customHeight="1" x14ac:dyDescent="0.15">
      <c r="A5" s="322"/>
      <c r="B5" s="330" t="s">
        <v>147</v>
      </c>
      <c r="C5" s="324" t="s">
        <v>148</v>
      </c>
      <c r="D5" s="325"/>
      <c r="E5" s="325"/>
      <c r="F5" s="325"/>
      <c r="G5" s="325"/>
      <c r="H5" s="326"/>
      <c r="I5" s="327"/>
      <c r="J5" s="328"/>
      <c r="K5" s="330" t="s">
        <v>147</v>
      </c>
      <c r="L5" s="324" t="s">
        <v>148</v>
      </c>
      <c r="M5" s="325"/>
      <c r="N5" s="325"/>
      <c r="O5" s="325"/>
      <c r="P5" s="325"/>
      <c r="Q5" s="326"/>
      <c r="R5" s="329"/>
    </row>
    <row r="6" spans="1:18" ht="16.5" customHeight="1" x14ac:dyDescent="0.15">
      <c r="A6" s="322"/>
      <c r="B6" s="331" t="s">
        <v>149</v>
      </c>
      <c r="C6" s="332"/>
      <c r="D6" s="324" t="s">
        <v>148</v>
      </c>
      <c r="E6" s="325"/>
      <c r="F6" s="325"/>
      <c r="G6" s="325"/>
      <c r="H6" s="326"/>
      <c r="I6" s="327"/>
      <c r="J6" s="328"/>
      <c r="K6" s="331" t="s">
        <v>149</v>
      </c>
      <c r="L6" s="332"/>
      <c r="M6" s="333" t="s">
        <v>148</v>
      </c>
      <c r="N6" s="334"/>
      <c r="O6" s="334"/>
      <c r="P6" s="334"/>
      <c r="Q6" s="335"/>
      <c r="R6" s="329"/>
    </row>
    <row r="7" spans="1:18" ht="11.25" customHeight="1" x14ac:dyDescent="0.15">
      <c r="A7" s="322"/>
      <c r="B7" s="336" t="s">
        <v>150</v>
      </c>
      <c r="C7" s="336"/>
      <c r="D7" s="337" t="s">
        <v>151</v>
      </c>
      <c r="E7" s="338"/>
      <c r="F7" s="338"/>
      <c r="G7" s="339"/>
      <c r="H7" s="336" t="s">
        <v>61</v>
      </c>
      <c r="I7" s="327"/>
      <c r="J7" s="328"/>
      <c r="K7" s="336" t="s">
        <v>150</v>
      </c>
      <c r="L7" s="336"/>
      <c r="M7" s="337" t="s">
        <v>151</v>
      </c>
      <c r="N7" s="338"/>
      <c r="O7" s="338"/>
      <c r="P7" s="339"/>
      <c r="Q7" s="336" t="s">
        <v>61</v>
      </c>
      <c r="R7" s="329"/>
    </row>
    <row r="8" spans="1:18" ht="13.5" customHeight="1" x14ac:dyDescent="0.15">
      <c r="A8" s="322"/>
      <c r="B8" s="336"/>
      <c r="C8" s="336"/>
      <c r="D8" s="340" t="s">
        <v>152</v>
      </c>
      <c r="E8" s="340"/>
      <c r="F8" s="340"/>
      <c r="G8" s="340"/>
      <c r="H8" s="336"/>
      <c r="I8" s="327"/>
      <c r="J8" s="328"/>
      <c r="K8" s="336"/>
      <c r="L8" s="336"/>
      <c r="M8" s="340" t="s">
        <v>152</v>
      </c>
      <c r="N8" s="340"/>
      <c r="O8" s="340"/>
      <c r="P8" s="340"/>
      <c r="Q8" s="336"/>
      <c r="R8" s="329"/>
    </row>
    <row r="9" spans="1:18" ht="13.5" customHeight="1" x14ac:dyDescent="0.15">
      <c r="A9" s="322"/>
      <c r="B9" s="341"/>
      <c r="C9" s="342"/>
      <c r="D9" s="343"/>
      <c r="E9" s="344"/>
      <c r="F9" s="344"/>
      <c r="G9" s="345"/>
      <c r="H9" s="346"/>
      <c r="I9" s="347"/>
      <c r="J9" s="348"/>
      <c r="K9" s="341"/>
      <c r="L9" s="342"/>
      <c r="M9" s="343"/>
      <c r="N9" s="344"/>
      <c r="O9" s="344"/>
      <c r="P9" s="345"/>
      <c r="Q9" s="346"/>
      <c r="R9" s="329"/>
    </row>
    <row r="10" spans="1:18" ht="16.5" customHeight="1" x14ac:dyDescent="0.15">
      <c r="A10" s="322"/>
      <c r="B10" s="349"/>
      <c r="C10" s="350"/>
      <c r="D10" s="341"/>
      <c r="E10" s="351"/>
      <c r="F10" s="351"/>
      <c r="G10" s="342"/>
      <c r="H10" s="346"/>
      <c r="I10" s="347"/>
      <c r="J10" s="348"/>
      <c r="K10" s="349"/>
      <c r="L10" s="350"/>
      <c r="M10" s="341"/>
      <c r="N10" s="351"/>
      <c r="O10" s="351"/>
      <c r="P10" s="342"/>
      <c r="Q10" s="346"/>
      <c r="R10" s="329"/>
    </row>
    <row r="11" spans="1:18" ht="13.5" customHeight="1" x14ac:dyDescent="0.15">
      <c r="A11" s="322"/>
      <c r="B11" s="341"/>
      <c r="C11" s="342"/>
      <c r="D11" s="343"/>
      <c r="E11" s="344"/>
      <c r="F11" s="344"/>
      <c r="G11" s="345"/>
      <c r="H11" s="346"/>
      <c r="I11" s="347"/>
      <c r="J11" s="348"/>
      <c r="K11" s="341"/>
      <c r="L11" s="342"/>
      <c r="M11" s="343"/>
      <c r="N11" s="344"/>
      <c r="O11" s="344"/>
      <c r="P11" s="345"/>
      <c r="Q11" s="346"/>
      <c r="R11" s="329"/>
    </row>
    <row r="12" spans="1:18" ht="16.5" customHeight="1" x14ac:dyDescent="0.15">
      <c r="A12" s="322"/>
      <c r="B12" s="349"/>
      <c r="C12" s="350"/>
      <c r="D12" s="341"/>
      <c r="E12" s="351"/>
      <c r="F12" s="351"/>
      <c r="G12" s="342"/>
      <c r="H12" s="346"/>
      <c r="I12" s="347"/>
      <c r="J12" s="348"/>
      <c r="K12" s="349"/>
      <c r="L12" s="350"/>
      <c r="M12" s="341"/>
      <c r="N12" s="351"/>
      <c r="O12" s="351"/>
      <c r="P12" s="342"/>
      <c r="Q12" s="346"/>
      <c r="R12" s="329"/>
    </row>
    <row r="13" spans="1:18" ht="13.5" customHeight="1" x14ac:dyDescent="0.15">
      <c r="A13" s="322"/>
      <c r="B13" s="341"/>
      <c r="C13" s="342"/>
      <c r="D13" s="343"/>
      <c r="E13" s="344"/>
      <c r="F13" s="344"/>
      <c r="G13" s="345"/>
      <c r="H13" s="346"/>
      <c r="I13" s="347"/>
      <c r="J13" s="348"/>
      <c r="K13" s="341"/>
      <c r="L13" s="342"/>
      <c r="M13" s="343"/>
      <c r="N13" s="344"/>
      <c r="O13" s="344"/>
      <c r="P13" s="345"/>
      <c r="Q13" s="346"/>
      <c r="R13" s="329"/>
    </row>
    <row r="14" spans="1:18" ht="16.5" customHeight="1" x14ac:dyDescent="0.15">
      <c r="A14" s="322"/>
      <c r="B14" s="349"/>
      <c r="C14" s="350"/>
      <c r="D14" s="341"/>
      <c r="E14" s="351"/>
      <c r="F14" s="351"/>
      <c r="G14" s="342"/>
      <c r="H14" s="346"/>
      <c r="I14" s="347"/>
      <c r="J14" s="348"/>
      <c r="K14" s="349"/>
      <c r="L14" s="350"/>
      <c r="M14" s="341"/>
      <c r="N14" s="351"/>
      <c r="O14" s="351"/>
      <c r="P14" s="342"/>
      <c r="Q14" s="346"/>
      <c r="R14" s="329"/>
    </row>
    <row r="15" spans="1:18" ht="13.5" customHeight="1" x14ac:dyDescent="0.15">
      <c r="A15" s="322"/>
      <c r="B15" s="341"/>
      <c r="C15" s="342"/>
      <c r="D15" s="343"/>
      <c r="E15" s="344"/>
      <c r="F15" s="344"/>
      <c r="G15" s="345"/>
      <c r="H15" s="346"/>
      <c r="I15" s="347"/>
      <c r="J15" s="348"/>
      <c r="K15" s="341"/>
      <c r="L15" s="342"/>
      <c r="M15" s="343"/>
      <c r="N15" s="344"/>
      <c r="O15" s="344"/>
      <c r="P15" s="345"/>
      <c r="Q15" s="346"/>
      <c r="R15" s="329"/>
    </row>
    <row r="16" spans="1:18" ht="16.5" customHeight="1" x14ac:dyDescent="0.15">
      <c r="A16" s="322"/>
      <c r="B16" s="349"/>
      <c r="C16" s="350"/>
      <c r="D16" s="341"/>
      <c r="E16" s="351"/>
      <c r="F16" s="351"/>
      <c r="G16" s="342"/>
      <c r="H16" s="346"/>
      <c r="I16" s="347"/>
      <c r="J16" s="348"/>
      <c r="K16" s="349"/>
      <c r="L16" s="350"/>
      <c r="M16" s="341"/>
      <c r="N16" s="351"/>
      <c r="O16" s="351"/>
      <c r="P16" s="342"/>
      <c r="Q16" s="346"/>
      <c r="R16" s="329"/>
    </row>
    <row r="17" spans="1:18" ht="13.5" customHeight="1" x14ac:dyDescent="0.15">
      <c r="A17" s="322"/>
      <c r="B17" s="341"/>
      <c r="C17" s="342"/>
      <c r="D17" s="343"/>
      <c r="E17" s="344"/>
      <c r="F17" s="344"/>
      <c r="G17" s="345"/>
      <c r="H17" s="346"/>
      <c r="I17" s="347"/>
      <c r="J17" s="348"/>
      <c r="K17" s="341"/>
      <c r="L17" s="342"/>
      <c r="M17" s="343"/>
      <c r="N17" s="344"/>
      <c r="O17" s="344"/>
      <c r="P17" s="345"/>
      <c r="Q17" s="346"/>
      <c r="R17" s="329"/>
    </row>
    <row r="18" spans="1:18" ht="16.5" customHeight="1" x14ac:dyDescent="0.15">
      <c r="A18" s="322"/>
      <c r="B18" s="352"/>
      <c r="C18" s="353"/>
      <c r="D18" s="341"/>
      <c r="E18" s="351"/>
      <c r="F18" s="351"/>
      <c r="G18" s="342"/>
      <c r="H18" s="346"/>
      <c r="I18" s="347"/>
      <c r="J18" s="348"/>
      <c r="K18" s="349"/>
      <c r="L18" s="350"/>
      <c r="M18" s="341"/>
      <c r="N18" s="351"/>
      <c r="O18" s="351"/>
      <c r="P18" s="342"/>
      <c r="Q18" s="346"/>
      <c r="R18" s="329"/>
    </row>
    <row r="19" spans="1:18" ht="13.5" customHeight="1" x14ac:dyDescent="0.15">
      <c r="A19" s="322"/>
      <c r="B19" s="341"/>
      <c r="C19" s="342"/>
      <c r="D19" s="343"/>
      <c r="E19" s="344"/>
      <c r="F19" s="344"/>
      <c r="G19" s="345"/>
      <c r="H19" s="346"/>
      <c r="I19" s="347"/>
      <c r="J19" s="348"/>
      <c r="K19" s="341"/>
      <c r="L19" s="342"/>
      <c r="M19" s="343"/>
      <c r="N19" s="344"/>
      <c r="O19" s="344"/>
      <c r="P19" s="345"/>
      <c r="Q19" s="346"/>
      <c r="R19" s="329"/>
    </row>
    <row r="20" spans="1:18" ht="16.5" customHeight="1" x14ac:dyDescent="0.15">
      <c r="A20" s="322"/>
      <c r="B20" s="349"/>
      <c r="C20" s="350"/>
      <c r="D20" s="341"/>
      <c r="E20" s="351"/>
      <c r="F20" s="351"/>
      <c r="G20" s="342"/>
      <c r="H20" s="346"/>
      <c r="I20" s="347"/>
      <c r="J20" s="348"/>
      <c r="K20" s="349"/>
      <c r="L20" s="350"/>
      <c r="M20" s="341"/>
      <c r="N20" s="351"/>
      <c r="O20" s="351"/>
      <c r="P20" s="342"/>
      <c r="Q20" s="346"/>
      <c r="R20" s="329"/>
    </row>
    <row r="21" spans="1:18" ht="19.5" customHeight="1" x14ac:dyDescent="0.15">
      <c r="A21" s="322"/>
      <c r="B21" s="354" t="s">
        <v>153</v>
      </c>
      <c r="C21" s="355"/>
      <c r="D21" s="356"/>
      <c r="E21" s="356"/>
      <c r="F21" s="356"/>
      <c r="G21" s="356"/>
      <c r="H21" s="357"/>
      <c r="I21" s="327"/>
      <c r="J21" s="328"/>
      <c r="K21" s="354" t="s">
        <v>154</v>
      </c>
      <c r="L21" s="355"/>
      <c r="M21" s="356"/>
      <c r="N21" s="356"/>
      <c r="O21" s="356"/>
      <c r="P21" s="356"/>
      <c r="Q21" s="357"/>
      <c r="R21" s="329"/>
    </row>
    <row r="22" spans="1:18" ht="8.25" customHeight="1" x14ac:dyDescent="0.15">
      <c r="A22" s="358"/>
      <c r="B22" s="359"/>
      <c r="C22" s="359"/>
      <c r="D22" s="359"/>
      <c r="E22" s="359"/>
      <c r="F22" s="359"/>
      <c r="G22" s="359"/>
      <c r="H22" s="359"/>
      <c r="I22" s="360"/>
      <c r="J22" s="359"/>
      <c r="K22" s="359"/>
      <c r="L22" s="359"/>
      <c r="M22" s="359"/>
      <c r="N22" s="359"/>
      <c r="O22" s="359"/>
      <c r="P22" s="359"/>
      <c r="Q22" s="359"/>
      <c r="R22" s="361"/>
    </row>
    <row r="23" spans="1:18" ht="15" customHeight="1" x14ac:dyDescent="0.15">
      <c r="A23" s="362" t="s">
        <v>148</v>
      </c>
      <c r="B23" s="363"/>
      <c r="C23" s="363"/>
      <c r="D23" s="363"/>
      <c r="E23" s="363"/>
      <c r="F23" s="363"/>
      <c r="G23" s="363"/>
      <c r="H23" s="363"/>
      <c r="I23" s="364"/>
      <c r="J23" s="365" t="s">
        <v>148</v>
      </c>
      <c r="K23" s="366"/>
      <c r="L23" s="366"/>
      <c r="M23" s="366"/>
      <c r="N23" s="366"/>
      <c r="O23" s="366"/>
      <c r="P23" s="366"/>
      <c r="Q23" s="366"/>
      <c r="R23" s="367"/>
    </row>
    <row r="24" spans="1:18" ht="16.5" customHeight="1" x14ac:dyDescent="0.15">
      <c r="A24" s="368">
        <v>1</v>
      </c>
      <c r="B24" s="323" t="s">
        <v>144</v>
      </c>
      <c r="C24" s="324" t="s">
        <v>148</v>
      </c>
      <c r="D24" s="325"/>
      <c r="E24" s="325"/>
      <c r="F24" s="325"/>
      <c r="G24" s="325"/>
      <c r="H24" s="326"/>
      <c r="I24" s="369"/>
      <c r="J24" s="368">
        <v>2</v>
      </c>
      <c r="K24" s="323" t="s">
        <v>144</v>
      </c>
      <c r="L24" s="324" t="s">
        <v>148</v>
      </c>
      <c r="M24" s="325"/>
      <c r="N24" s="325"/>
      <c r="O24" s="325"/>
      <c r="P24" s="325"/>
      <c r="Q24" s="326"/>
      <c r="R24" s="369"/>
    </row>
    <row r="25" spans="1:18" ht="11.25" customHeight="1" x14ac:dyDescent="0.15">
      <c r="A25" s="370"/>
      <c r="B25" s="336" t="s">
        <v>150</v>
      </c>
      <c r="C25" s="336"/>
      <c r="D25" s="337" t="s">
        <v>155</v>
      </c>
      <c r="E25" s="338"/>
      <c r="F25" s="338"/>
      <c r="G25" s="339"/>
      <c r="H25" s="336" t="s">
        <v>61</v>
      </c>
      <c r="I25" s="369"/>
      <c r="J25" s="370"/>
      <c r="K25" s="336" t="s">
        <v>150</v>
      </c>
      <c r="L25" s="336"/>
      <c r="M25" s="337" t="s">
        <v>156</v>
      </c>
      <c r="N25" s="338"/>
      <c r="O25" s="338"/>
      <c r="P25" s="339"/>
      <c r="Q25" s="336" t="s">
        <v>61</v>
      </c>
      <c r="R25" s="369"/>
    </row>
    <row r="26" spans="1:18" ht="13.5" customHeight="1" x14ac:dyDescent="0.15">
      <c r="A26" s="370"/>
      <c r="B26" s="336"/>
      <c r="C26" s="336"/>
      <c r="D26" s="340" t="s">
        <v>152</v>
      </c>
      <c r="E26" s="340"/>
      <c r="F26" s="340"/>
      <c r="G26" s="340"/>
      <c r="H26" s="336"/>
      <c r="I26" s="369"/>
      <c r="J26" s="370"/>
      <c r="K26" s="336"/>
      <c r="L26" s="336"/>
      <c r="M26" s="340" t="s">
        <v>152</v>
      </c>
      <c r="N26" s="340"/>
      <c r="O26" s="340"/>
      <c r="P26" s="340"/>
      <c r="Q26" s="336"/>
      <c r="R26" s="369"/>
    </row>
    <row r="27" spans="1:18" ht="13.5" customHeight="1" x14ac:dyDescent="0.15">
      <c r="A27" s="370"/>
      <c r="B27" s="341" t="s">
        <v>148</v>
      </c>
      <c r="C27" s="342"/>
      <c r="D27" s="343" t="s">
        <v>148</v>
      </c>
      <c r="E27" s="344"/>
      <c r="F27" s="344"/>
      <c r="G27" s="345"/>
      <c r="H27" s="346" t="s">
        <v>148</v>
      </c>
      <c r="I27" s="369"/>
      <c r="J27" s="370"/>
      <c r="K27" s="341" t="s">
        <v>148</v>
      </c>
      <c r="L27" s="342"/>
      <c r="M27" s="343" t="s">
        <v>148</v>
      </c>
      <c r="N27" s="344"/>
      <c r="O27" s="344"/>
      <c r="P27" s="345"/>
      <c r="Q27" s="346" t="s">
        <v>148</v>
      </c>
      <c r="R27" s="369"/>
    </row>
    <row r="28" spans="1:18" ht="16.5" customHeight="1" x14ac:dyDescent="0.15">
      <c r="A28" s="370"/>
      <c r="B28" s="349"/>
      <c r="C28" s="350"/>
      <c r="D28" s="349" t="s">
        <v>148</v>
      </c>
      <c r="E28" s="371"/>
      <c r="F28" s="371"/>
      <c r="G28" s="350"/>
      <c r="H28" s="346"/>
      <c r="I28" s="369"/>
      <c r="J28" s="370"/>
      <c r="K28" s="349"/>
      <c r="L28" s="350"/>
      <c r="M28" s="349" t="s">
        <v>148</v>
      </c>
      <c r="N28" s="371"/>
      <c r="O28" s="371"/>
      <c r="P28" s="350"/>
      <c r="Q28" s="346"/>
      <c r="R28" s="369"/>
    </row>
    <row r="29" spans="1:18" ht="16.5" customHeight="1" x14ac:dyDescent="0.15">
      <c r="A29" s="370"/>
      <c r="B29" s="323" t="s">
        <v>42</v>
      </c>
      <c r="C29" s="324" t="s">
        <v>148</v>
      </c>
      <c r="D29" s="325"/>
      <c r="E29" s="325"/>
      <c r="F29" s="325"/>
      <c r="G29" s="325"/>
      <c r="H29" s="326"/>
      <c r="I29" s="369"/>
      <c r="J29" s="370"/>
      <c r="K29" s="323" t="s">
        <v>42</v>
      </c>
      <c r="L29" s="324" t="s">
        <v>148</v>
      </c>
      <c r="M29" s="325"/>
      <c r="N29" s="325"/>
      <c r="O29" s="325"/>
      <c r="P29" s="325"/>
      <c r="Q29" s="326"/>
      <c r="R29" s="369"/>
    </row>
    <row r="30" spans="1:18" ht="16.5" customHeight="1" x14ac:dyDescent="0.15">
      <c r="A30" s="370"/>
      <c r="B30" s="354" t="s">
        <v>157</v>
      </c>
      <c r="C30" s="355" t="s">
        <v>148</v>
      </c>
      <c r="D30" s="356"/>
      <c r="E30" s="356"/>
      <c r="F30" s="356"/>
      <c r="G30" s="356"/>
      <c r="H30" s="357"/>
      <c r="I30" s="369"/>
      <c r="J30" s="370"/>
      <c r="K30" s="354" t="s">
        <v>158</v>
      </c>
      <c r="L30" s="355" t="s">
        <v>148</v>
      </c>
      <c r="M30" s="356"/>
      <c r="N30" s="356"/>
      <c r="O30" s="356"/>
      <c r="P30" s="356"/>
      <c r="Q30" s="357"/>
      <c r="R30" s="369"/>
    </row>
    <row r="31" spans="1:18" ht="8.25" customHeight="1" x14ac:dyDescent="0.15">
      <c r="A31" s="372"/>
      <c r="B31" s="373"/>
      <c r="C31" s="373"/>
      <c r="D31" s="373"/>
      <c r="E31" s="373"/>
      <c r="F31" s="373"/>
      <c r="G31" s="373"/>
      <c r="H31" s="373"/>
      <c r="I31" s="374"/>
      <c r="J31" s="375"/>
      <c r="K31" s="373"/>
      <c r="L31" s="373"/>
      <c r="M31" s="373"/>
      <c r="N31" s="373"/>
      <c r="O31" s="373"/>
      <c r="P31" s="373"/>
      <c r="Q31" s="373"/>
      <c r="R31" s="376"/>
    </row>
    <row r="32" spans="1:18" ht="15" customHeight="1" x14ac:dyDescent="0.15">
      <c r="A32" s="362" t="s">
        <v>148</v>
      </c>
      <c r="B32" s="363"/>
      <c r="C32" s="363"/>
      <c r="D32" s="363"/>
      <c r="E32" s="363"/>
      <c r="F32" s="363"/>
      <c r="G32" s="363"/>
      <c r="H32" s="363"/>
      <c r="I32" s="364"/>
      <c r="J32" s="365" t="s">
        <v>148</v>
      </c>
      <c r="K32" s="366"/>
      <c r="L32" s="366"/>
      <c r="M32" s="366"/>
      <c r="N32" s="366"/>
      <c r="O32" s="366"/>
      <c r="P32" s="366"/>
      <c r="Q32" s="366"/>
      <c r="R32" s="367"/>
    </row>
    <row r="33" spans="1:18" ht="16.5" customHeight="1" x14ac:dyDescent="0.15">
      <c r="A33" s="368">
        <v>3</v>
      </c>
      <c r="B33" s="323" t="s">
        <v>144</v>
      </c>
      <c r="C33" s="324" t="s">
        <v>148</v>
      </c>
      <c r="D33" s="325"/>
      <c r="E33" s="325"/>
      <c r="F33" s="325"/>
      <c r="G33" s="325"/>
      <c r="H33" s="326"/>
      <c r="I33" s="369"/>
      <c r="J33" s="368">
        <v>4</v>
      </c>
      <c r="K33" s="323" t="s">
        <v>144</v>
      </c>
      <c r="L33" s="324" t="s">
        <v>148</v>
      </c>
      <c r="M33" s="325"/>
      <c r="N33" s="325"/>
      <c r="O33" s="325"/>
      <c r="P33" s="325"/>
      <c r="Q33" s="326"/>
      <c r="R33" s="369"/>
    </row>
    <row r="34" spans="1:18" ht="11.25" customHeight="1" x14ac:dyDescent="0.15">
      <c r="A34" s="370"/>
      <c r="B34" s="336" t="s">
        <v>150</v>
      </c>
      <c r="C34" s="336"/>
      <c r="D34" s="337" t="s">
        <v>156</v>
      </c>
      <c r="E34" s="338"/>
      <c r="F34" s="338"/>
      <c r="G34" s="339"/>
      <c r="H34" s="336" t="s">
        <v>61</v>
      </c>
      <c r="I34" s="369"/>
      <c r="J34" s="370"/>
      <c r="K34" s="336" t="s">
        <v>150</v>
      </c>
      <c r="L34" s="336"/>
      <c r="M34" s="337" t="s">
        <v>159</v>
      </c>
      <c r="N34" s="338"/>
      <c r="O34" s="338"/>
      <c r="P34" s="339"/>
      <c r="Q34" s="336" t="s">
        <v>61</v>
      </c>
      <c r="R34" s="369"/>
    </row>
    <row r="35" spans="1:18" ht="13.5" customHeight="1" x14ac:dyDescent="0.15">
      <c r="A35" s="370"/>
      <c r="B35" s="336"/>
      <c r="C35" s="336"/>
      <c r="D35" s="340" t="s">
        <v>152</v>
      </c>
      <c r="E35" s="340"/>
      <c r="F35" s="340"/>
      <c r="G35" s="340"/>
      <c r="H35" s="336"/>
      <c r="I35" s="369"/>
      <c r="J35" s="370"/>
      <c r="K35" s="336"/>
      <c r="L35" s="336"/>
      <c r="M35" s="340" t="s">
        <v>152</v>
      </c>
      <c r="N35" s="340"/>
      <c r="O35" s="340"/>
      <c r="P35" s="340"/>
      <c r="Q35" s="336"/>
      <c r="R35" s="369"/>
    </row>
    <row r="36" spans="1:18" ht="13.5" customHeight="1" x14ac:dyDescent="0.15">
      <c r="A36" s="370"/>
      <c r="B36" s="341" t="s">
        <v>148</v>
      </c>
      <c r="C36" s="342"/>
      <c r="D36" s="343" t="s">
        <v>148</v>
      </c>
      <c r="E36" s="344"/>
      <c r="F36" s="344"/>
      <c r="G36" s="345"/>
      <c r="H36" s="346" t="s">
        <v>148</v>
      </c>
      <c r="I36" s="369"/>
      <c r="J36" s="370"/>
      <c r="K36" s="341" t="s">
        <v>148</v>
      </c>
      <c r="L36" s="342"/>
      <c r="M36" s="343" t="s">
        <v>148</v>
      </c>
      <c r="N36" s="344"/>
      <c r="O36" s="344"/>
      <c r="P36" s="345"/>
      <c r="Q36" s="346" t="s">
        <v>148</v>
      </c>
      <c r="R36" s="369"/>
    </row>
    <row r="37" spans="1:18" ht="16.5" customHeight="1" x14ac:dyDescent="0.15">
      <c r="A37" s="370"/>
      <c r="B37" s="349"/>
      <c r="C37" s="350"/>
      <c r="D37" s="349" t="s">
        <v>148</v>
      </c>
      <c r="E37" s="371"/>
      <c r="F37" s="371"/>
      <c r="G37" s="350"/>
      <c r="H37" s="346"/>
      <c r="I37" s="369"/>
      <c r="J37" s="370"/>
      <c r="K37" s="349"/>
      <c r="L37" s="350"/>
      <c r="M37" s="349" t="s">
        <v>148</v>
      </c>
      <c r="N37" s="371"/>
      <c r="O37" s="371"/>
      <c r="P37" s="350"/>
      <c r="Q37" s="346"/>
      <c r="R37" s="369"/>
    </row>
    <row r="38" spans="1:18" ht="16.5" customHeight="1" x14ac:dyDescent="0.15">
      <c r="A38" s="370"/>
      <c r="B38" s="323" t="s">
        <v>160</v>
      </c>
      <c r="C38" s="324" t="s">
        <v>148</v>
      </c>
      <c r="D38" s="325"/>
      <c r="E38" s="325"/>
      <c r="F38" s="325"/>
      <c r="G38" s="325"/>
      <c r="H38" s="326"/>
      <c r="I38" s="369"/>
      <c r="J38" s="370"/>
      <c r="K38" s="323" t="s">
        <v>161</v>
      </c>
      <c r="L38" s="324" t="s">
        <v>148</v>
      </c>
      <c r="M38" s="325"/>
      <c r="N38" s="325"/>
      <c r="O38" s="325"/>
      <c r="P38" s="325"/>
      <c r="Q38" s="326"/>
      <c r="R38" s="369"/>
    </row>
    <row r="39" spans="1:18" ht="16.5" customHeight="1" x14ac:dyDescent="0.15">
      <c r="A39" s="370"/>
      <c r="B39" s="354" t="s">
        <v>158</v>
      </c>
      <c r="C39" s="355" t="s">
        <v>148</v>
      </c>
      <c r="D39" s="356"/>
      <c r="E39" s="356"/>
      <c r="F39" s="356"/>
      <c r="G39" s="356"/>
      <c r="H39" s="357"/>
      <c r="I39" s="369"/>
      <c r="J39" s="370"/>
      <c r="K39" s="354" t="s">
        <v>158</v>
      </c>
      <c r="L39" s="355" t="s">
        <v>148</v>
      </c>
      <c r="M39" s="356"/>
      <c r="N39" s="356"/>
      <c r="O39" s="356"/>
      <c r="P39" s="356"/>
      <c r="Q39" s="357"/>
      <c r="R39" s="369"/>
    </row>
    <row r="40" spans="1:18" ht="8.25" customHeight="1" x14ac:dyDescent="0.15">
      <c r="A40" s="372"/>
      <c r="B40" s="373"/>
      <c r="C40" s="373"/>
      <c r="D40" s="373"/>
      <c r="E40" s="373"/>
      <c r="F40" s="373"/>
      <c r="G40" s="373"/>
      <c r="H40" s="373"/>
      <c r="I40" s="374"/>
      <c r="J40" s="375"/>
      <c r="K40" s="373"/>
      <c r="L40" s="373"/>
      <c r="M40" s="373"/>
      <c r="N40" s="373"/>
      <c r="O40" s="373"/>
      <c r="P40" s="373"/>
      <c r="Q40" s="373"/>
      <c r="R40" s="376"/>
    </row>
    <row r="41" spans="1:18" ht="15" customHeight="1" x14ac:dyDescent="0.15">
      <c r="A41" s="362" t="s">
        <v>148</v>
      </c>
      <c r="B41" s="363"/>
      <c r="C41" s="363"/>
      <c r="D41" s="363"/>
      <c r="E41" s="363"/>
      <c r="F41" s="363"/>
      <c r="G41" s="363"/>
      <c r="H41" s="363"/>
      <c r="I41" s="364"/>
      <c r="J41" s="365" t="s">
        <v>148</v>
      </c>
      <c r="K41" s="366"/>
      <c r="L41" s="366"/>
      <c r="M41" s="366"/>
      <c r="N41" s="366"/>
      <c r="O41" s="366"/>
      <c r="P41" s="366"/>
      <c r="Q41" s="366"/>
      <c r="R41" s="367"/>
    </row>
    <row r="42" spans="1:18" ht="16.5" customHeight="1" x14ac:dyDescent="0.15">
      <c r="A42" s="368">
        <v>5</v>
      </c>
      <c r="B42" s="323" t="s">
        <v>144</v>
      </c>
      <c r="C42" s="324" t="s">
        <v>148</v>
      </c>
      <c r="D42" s="325"/>
      <c r="E42" s="325"/>
      <c r="F42" s="325"/>
      <c r="G42" s="325"/>
      <c r="H42" s="326"/>
      <c r="I42" s="369"/>
      <c r="J42" s="368">
        <v>6</v>
      </c>
      <c r="K42" s="323" t="s">
        <v>144</v>
      </c>
      <c r="L42" s="324" t="s">
        <v>148</v>
      </c>
      <c r="M42" s="325"/>
      <c r="N42" s="325"/>
      <c r="O42" s="325"/>
      <c r="P42" s="325"/>
      <c r="Q42" s="326"/>
      <c r="R42" s="369"/>
    </row>
    <row r="43" spans="1:18" ht="11.25" customHeight="1" x14ac:dyDescent="0.15">
      <c r="A43" s="370"/>
      <c r="B43" s="336" t="s">
        <v>150</v>
      </c>
      <c r="C43" s="336"/>
      <c r="D43" s="337" t="s">
        <v>155</v>
      </c>
      <c r="E43" s="338"/>
      <c r="F43" s="338"/>
      <c r="G43" s="339"/>
      <c r="H43" s="336" t="s">
        <v>61</v>
      </c>
      <c r="I43" s="369"/>
      <c r="J43" s="370"/>
      <c r="K43" s="336" t="s">
        <v>150</v>
      </c>
      <c r="L43" s="336"/>
      <c r="M43" s="337" t="s">
        <v>155</v>
      </c>
      <c r="N43" s="338"/>
      <c r="O43" s="338"/>
      <c r="P43" s="339"/>
      <c r="Q43" s="336" t="s">
        <v>61</v>
      </c>
      <c r="R43" s="369"/>
    </row>
    <row r="44" spans="1:18" ht="13.5" customHeight="1" x14ac:dyDescent="0.15">
      <c r="A44" s="370"/>
      <c r="B44" s="336"/>
      <c r="C44" s="336"/>
      <c r="D44" s="340" t="s">
        <v>152</v>
      </c>
      <c r="E44" s="340"/>
      <c r="F44" s="340"/>
      <c r="G44" s="340"/>
      <c r="H44" s="336"/>
      <c r="I44" s="369"/>
      <c r="J44" s="370"/>
      <c r="K44" s="336"/>
      <c r="L44" s="336"/>
      <c r="M44" s="340" t="s">
        <v>152</v>
      </c>
      <c r="N44" s="340"/>
      <c r="O44" s="340"/>
      <c r="P44" s="340"/>
      <c r="Q44" s="336"/>
      <c r="R44" s="369"/>
    </row>
    <row r="45" spans="1:18" ht="13.5" customHeight="1" x14ac:dyDescent="0.15">
      <c r="A45" s="370"/>
      <c r="B45" s="341" t="s">
        <v>148</v>
      </c>
      <c r="C45" s="342"/>
      <c r="D45" s="343" t="s">
        <v>148</v>
      </c>
      <c r="E45" s="344"/>
      <c r="F45" s="344"/>
      <c r="G45" s="345"/>
      <c r="H45" s="346" t="s">
        <v>148</v>
      </c>
      <c r="I45" s="369"/>
      <c r="J45" s="370"/>
      <c r="K45" s="341" t="s">
        <v>148</v>
      </c>
      <c r="L45" s="342"/>
      <c r="M45" s="343" t="s">
        <v>148</v>
      </c>
      <c r="N45" s="344"/>
      <c r="O45" s="344"/>
      <c r="P45" s="345"/>
      <c r="Q45" s="346" t="s">
        <v>148</v>
      </c>
      <c r="R45" s="369"/>
    </row>
    <row r="46" spans="1:18" ht="16.5" customHeight="1" x14ac:dyDescent="0.15">
      <c r="A46" s="370"/>
      <c r="B46" s="349"/>
      <c r="C46" s="350"/>
      <c r="D46" s="349" t="s">
        <v>148</v>
      </c>
      <c r="E46" s="371"/>
      <c r="F46" s="371"/>
      <c r="G46" s="350"/>
      <c r="H46" s="346"/>
      <c r="I46" s="369"/>
      <c r="J46" s="370"/>
      <c r="K46" s="349"/>
      <c r="L46" s="350"/>
      <c r="M46" s="349" t="s">
        <v>148</v>
      </c>
      <c r="N46" s="371"/>
      <c r="O46" s="371"/>
      <c r="P46" s="350"/>
      <c r="Q46" s="346"/>
      <c r="R46" s="369"/>
    </row>
    <row r="47" spans="1:18" ht="16.5" customHeight="1" x14ac:dyDescent="0.15">
      <c r="A47" s="370"/>
      <c r="B47" s="323" t="s">
        <v>161</v>
      </c>
      <c r="C47" s="324" t="s">
        <v>148</v>
      </c>
      <c r="D47" s="325"/>
      <c r="E47" s="325"/>
      <c r="F47" s="325"/>
      <c r="G47" s="325"/>
      <c r="H47" s="326"/>
      <c r="I47" s="369"/>
      <c r="J47" s="370"/>
      <c r="K47" s="323" t="s">
        <v>161</v>
      </c>
      <c r="L47" s="324" t="s">
        <v>148</v>
      </c>
      <c r="M47" s="325"/>
      <c r="N47" s="325"/>
      <c r="O47" s="325"/>
      <c r="P47" s="325"/>
      <c r="Q47" s="326"/>
      <c r="R47" s="369"/>
    </row>
    <row r="48" spans="1:18" ht="16.5" customHeight="1" x14ac:dyDescent="0.15">
      <c r="A48" s="370"/>
      <c r="B48" s="354" t="s">
        <v>157</v>
      </c>
      <c r="C48" s="355" t="s">
        <v>148</v>
      </c>
      <c r="D48" s="356"/>
      <c r="E48" s="356"/>
      <c r="F48" s="356"/>
      <c r="G48" s="356"/>
      <c r="H48" s="357"/>
      <c r="I48" s="369"/>
      <c r="J48" s="370"/>
      <c r="K48" s="354" t="s">
        <v>157</v>
      </c>
      <c r="L48" s="355" t="s">
        <v>148</v>
      </c>
      <c r="M48" s="356"/>
      <c r="N48" s="356"/>
      <c r="O48" s="356"/>
      <c r="P48" s="356"/>
      <c r="Q48" s="357"/>
      <c r="R48" s="369"/>
    </row>
    <row r="49" spans="1:18" ht="8.25" customHeight="1" x14ac:dyDescent="0.15">
      <c r="A49" s="372"/>
      <c r="B49" s="373"/>
      <c r="C49" s="373"/>
      <c r="D49" s="373"/>
      <c r="E49" s="373"/>
      <c r="F49" s="373"/>
      <c r="G49" s="373"/>
      <c r="H49" s="373"/>
      <c r="I49" s="374"/>
      <c r="J49" s="375"/>
      <c r="K49" s="373"/>
      <c r="L49" s="373"/>
      <c r="M49" s="373"/>
      <c r="N49" s="373"/>
      <c r="O49" s="373"/>
      <c r="P49" s="373"/>
      <c r="Q49" s="373"/>
      <c r="R49" s="376"/>
    </row>
    <row r="50" spans="1:18" ht="15" customHeight="1" x14ac:dyDescent="0.15">
      <c r="A50" s="362" t="s">
        <v>148</v>
      </c>
      <c r="B50" s="363"/>
      <c r="C50" s="363"/>
      <c r="D50" s="363"/>
      <c r="E50" s="363"/>
      <c r="F50" s="363"/>
      <c r="G50" s="363"/>
      <c r="H50" s="363"/>
      <c r="I50" s="364"/>
      <c r="J50" s="365" t="s">
        <v>148</v>
      </c>
      <c r="K50" s="366"/>
      <c r="L50" s="366"/>
      <c r="M50" s="366"/>
      <c r="N50" s="366"/>
      <c r="O50" s="366"/>
      <c r="P50" s="366"/>
      <c r="Q50" s="366"/>
      <c r="R50" s="367"/>
    </row>
    <row r="51" spans="1:18" ht="16.5" customHeight="1" x14ac:dyDescent="0.15">
      <c r="A51" s="368">
        <v>7</v>
      </c>
      <c r="B51" s="323" t="s">
        <v>144</v>
      </c>
      <c r="C51" s="324" t="s">
        <v>148</v>
      </c>
      <c r="D51" s="325"/>
      <c r="E51" s="325"/>
      <c r="F51" s="325"/>
      <c r="G51" s="325"/>
      <c r="H51" s="326"/>
      <c r="I51" s="369"/>
      <c r="J51" s="368">
        <v>8</v>
      </c>
      <c r="K51" s="323" t="s">
        <v>144</v>
      </c>
      <c r="L51" s="324" t="s">
        <v>148</v>
      </c>
      <c r="M51" s="325"/>
      <c r="N51" s="325"/>
      <c r="O51" s="325"/>
      <c r="P51" s="325"/>
      <c r="Q51" s="326"/>
      <c r="R51" s="369"/>
    </row>
    <row r="52" spans="1:18" ht="11.25" customHeight="1" x14ac:dyDescent="0.15">
      <c r="A52" s="370"/>
      <c r="B52" s="336" t="s">
        <v>150</v>
      </c>
      <c r="C52" s="336"/>
      <c r="D52" s="337" t="s">
        <v>155</v>
      </c>
      <c r="E52" s="338"/>
      <c r="F52" s="338"/>
      <c r="G52" s="339"/>
      <c r="H52" s="336" t="s">
        <v>61</v>
      </c>
      <c r="I52" s="369"/>
      <c r="J52" s="370"/>
      <c r="K52" s="336" t="s">
        <v>150</v>
      </c>
      <c r="L52" s="336"/>
      <c r="M52" s="337" t="s">
        <v>155</v>
      </c>
      <c r="N52" s="338"/>
      <c r="O52" s="338"/>
      <c r="P52" s="339"/>
      <c r="Q52" s="336" t="s">
        <v>61</v>
      </c>
      <c r="R52" s="369"/>
    </row>
    <row r="53" spans="1:18" ht="13.5" customHeight="1" x14ac:dyDescent="0.15">
      <c r="A53" s="370"/>
      <c r="B53" s="336"/>
      <c r="C53" s="336"/>
      <c r="D53" s="340" t="s">
        <v>152</v>
      </c>
      <c r="E53" s="340"/>
      <c r="F53" s="340"/>
      <c r="G53" s="340"/>
      <c r="H53" s="336"/>
      <c r="I53" s="369"/>
      <c r="J53" s="370"/>
      <c r="K53" s="336"/>
      <c r="L53" s="336"/>
      <c r="M53" s="340" t="s">
        <v>152</v>
      </c>
      <c r="N53" s="340"/>
      <c r="O53" s="340"/>
      <c r="P53" s="340"/>
      <c r="Q53" s="336"/>
      <c r="R53" s="369"/>
    </row>
    <row r="54" spans="1:18" ht="13.5" customHeight="1" x14ac:dyDescent="0.15">
      <c r="A54" s="370"/>
      <c r="B54" s="341" t="s">
        <v>148</v>
      </c>
      <c r="C54" s="342"/>
      <c r="D54" s="343" t="s">
        <v>148</v>
      </c>
      <c r="E54" s="344"/>
      <c r="F54" s="344"/>
      <c r="G54" s="345"/>
      <c r="H54" s="346" t="s">
        <v>148</v>
      </c>
      <c r="I54" s="369"/>
      <c r="J54" s="370"/>
      <c r="K54" s="341" t="s">
        <v>148</v>
      </c>
      <c r="L54" s="342"/>
      <c r="M54" s="343" t="s">
        <v>148</v>
      </c>
      <c r="N54" s="344"/>
      <c r="O54" s="344"/>
      <c r="P54" s="345"/>
      <c r="Q54" s="346" t="s">
        <v>148</v>
      </c>
      <c r="R54" s="369"/>
    </row>
    <row r="55" spans="1:18" ht="16.5" customHeight="1" x14ac:dyDescent="0.15">
      <c r="A55" s="370"/>
      <c r="B55" s="349"/>
      <c r="C55" s="350"/>
      <c r="D55" s="349" t="s">
        <v>148</v>
      </c>
      <c r="E55" s="371"/>
      <c r="F55" s="371"/>
      <c r="G55" s="350"/>
      <c r="H55" s="346"/>
      <c r="I55" s="369"/>
      <c r="J55" s="370"/>
      <c r="K55" s="349"/>
      <c r="L55" s="350"/>
      <c r="M55" s="349" t="s">
        <v>148</v>
      </c>
      <c r="N55" s="371"/>
      <c r="O55" s="371"/>
      <c r="P55" s="350"/>
      <c r="Q55" s="346"/>
      <c r="R55" s="369"/>
    </row>
    <row r="56" spans="1:18" ht="16.5" customHeight="1" x14ac:dyDescent="0.15">
      <c r="A56" s="370"/>
      <c r="B56" s="323" t="s">
        <v>160</v>
      </c>
      <c r="C56" s="324" t="s">
        <v>148</v>
      </c>
      <c r="D56" s="325"/>
      <c r="E56" s="325"/>
      <c r="F56" s="325"/>
      <c r="G56" s="325"/>
      <c r="H56" s="326"/>
      <c r="I56" s="369"/>
      <c r="J56" s="370"/>
      <c r="K56" s="323" t="s">
        <v>160</v>
      </c>
      <c r="L56" s="324" t="s">
        <v>148</v>
      </c>
      <c r="M56" s="325"/>
      <c r="N56" s="325"/>
      <c r="O56" s="325"/>
      <c r="P56" s="325"/>
      <c r="Q56" s="326"/>
      <c r="R56" s="369"/>
    </row>
    <row r="57" spans="1:18" ht="16.5" customHeight="1" x14ac:dyDescent="0.15">
      <c r="A57" s="370"/>
      <c r="B57" s="354" t="s">
        <v>157</v>
      </c>
      <c r="C57" s="355" t="s">
        <v>148</v>
      </c>
      <c r="D57" s="356"/>
      <c r="E57" s="356"/>
      <c r="F57" s="356"/>
      <c r="G57" s="356"/>
      <c r="H57" s="357"/>
      <c r="I57" s="369"/>
      <c r="J57" s="370"/>
      <c r="K57" s="354" t="s">
        <v>157</v>
      </c>
      <c r="L57" s="355" t="s">
        <v>148</v>
      </c>
      <c r="M57" s="356"/>
      <c r="N57" s="356"/>
      <c r="O57" s="356"/>
      <c r="P57" s="356"/>
      <c r="Q57" s="357"/>
      <c r="R57" s="369"/>
    </row>
    <row r="58" spans="1:18" ht="8.25" customHeight="1" x14ac:dyDescent="0.15">
      <c r="A58" s="372"/>
      <c r="B58" s="373"/>
      <c r="C58" s="373"/>
      <c r="D58" s="373"/>
      <c r="E58" s="373"/>
      <c r="F58" s="373"/>
      <c r="G58" s="373"/>
      <c r="H58" s="373"/>
      <c r="I58" s="374"/>
      <c r="J58" s="375"/>
      <c r="K58" s="373"/>
      <c r="L58" s="373"/>
      <c r="M58" s="373"/>
      <c r="N58" s="373"/>
      <c r="O58" s="373"/>
      <c r="P58" s="373"/>
      <c r="Q58" s="373"/>
      <c r="R58" s="376"/>
    </row>
  </sheetData>
  <mergeCells count="162">
    <mergeCell ref="C56:H56"/>
    <mergeCell ref="L56:Q56"/>
    <mergeCell ref="C57:H57"/>
    <mergeCell ref="L57:Q57"/>
    <mergeCell ref="B54:C55"/>
    <mergeCell ref="D54:G54"/>
    <mergeCell ref="H54:H55"/>
    <mergeCell ref="K54:L55"/>
    <mergeCell ref="M54:P54"/>
    <mergeCell ref="Q54:Q55"/>
    <mergeCell ref="D55:G55"/>
    <mergeCell ref="M55:P55"/>
    <mergeCell ref="C51:H51"/>
    <mergeCell ref="L51:Q51"/>
    <mergeCell ref="B52:C53"/>
    <mergeCell ref="D52:G52"/>
    <mergeCell ref="H52:H53"/>
    <mergeCell ref="K52:L53"/>
    <mergeCell ref="M52:P52"/>
    <mergeCell ref="Q52:Q53"/>
    <mergeCell ref="D53:G53"/>
    <mergeCell ref="M53:P53"/>
    <mergeCell ref="C47:H47"/>
    <mergeCell ref="L47:Q47"/>
    <mergeCell ref="C48:H48"/>
    <mergeCell ref="L48:Q48"/>
    <mergeCell ref="A50:I50"/>
    <mergeCell ref="J50:R50"/>
    <mergeCell ref="B45:C46"/>
    <mergeCell ref="D45:G45"/>
    <mergeCell ref="H45:H46"/>
    <mergeCell ref="K45:L46"/>
    <mergeCell ref="M45:P45"/>
    <mergeCell ref="Q45:Q46"/>
    <mergeCell ref="D46:G46"/>
    <mergeCell ref="M46:P46"/>
    <mergeCell ref="C42:H42"/>
    <mergeCell ref="L42:Q42"/>
    <mergeCell ref="B43:C44"/>
    <mergeCell ref="D43:G43"/>
    <mergeCell ref="H43:H44"/>
    <mergeCell ref="K43:L44"/>
    <mergeCell ref="M43:P43"/>
    <mergeCell ref="Q43:Q44"/>
    <mergeCell ref="D44:G44"/>
    <mergeCell ref="M44:P44"/>
    <mergeCell ref="C38:H38"/>
    <mergeCell ref="L38:Q38"/>
    <mergeCell ref="C39:H39"/>
    <mergeCell ref="L39:Q39"/>
    <mergeCell ref="A41:I41"/>
    <mergeCell ref="J41:R41"/>
    <mergeCell ref="B36:C37"/>
    <mergeCell ref="D36:G36"/>
    <mergeCell ref="H36:H37"/>
    <mergeCell ref="K36:L37"/>
    <mergeCell ref="M36:P36"/>
    <mergeCell ref="Q36:Q37"/>
    <mergeCell ref="D37:G37"/>
    <mergeCell ref="M37:P37"/>
    <mergeCell ref="C33:H33"/>
    <mergeCell ref="L33:Q33"/>
    <mergeCell ref="B34:C35"/>
    <mergeCell ref="D34:G34"/>
    <mergeCell ref="H34:H35"/>
    <mergeCell ref="K34:L35"/>
    <mergeCell ref="M34:P34"/>
    <mergeCell ref="Q34:Q35"/>
    <mergeCell ref="D35:G35"/>
    <mergeCell ref="M35:P35"/>
    <mergeCell ref="C29:H29"/>
    <mergeCell ref="L29:Q29"/>
    <mergeCell ref="C30:H30"/>
    <mergeCell ref="L30:Q30"/>
    <mergeCell ref="A32:I32"/>
    <mergeCell ref="J32:R32"/>
    <mergeCell ref="B27:C28"/>
    <mergeCell ref="D27:G27"/>
    <mergeCell ref="H27:H28"/>
    <mergeCell ref="K27:L28"/>
    <mergeCell ref="M27:P27"/>
    <mergeCell ref="Q27:Q28"/>
    <mergeCell ref="D28:G28"/>
    <mergeCell ref="M28:P28"/>
    <mergeCell ref="B25:C26"/>
    <mergeCell ref="D25:G25"/>
    <mergeCell ref="H25:H26"/>
    <mergeCell ref="K25:L26"/>
    <mergeCell ref="M25:P25"/>
    <mergeCell ref="Q25:Q26"/>
    <mergeCell ref="D26:G26"/>
    <mergeCell ref="M26:P26"/>
    <mergeCell ref="C21:H21"/>
    <mergeCell ref="L21:Q21"/>
    <mergeCell ref="A23:I23"/>
    <mergeCell ref="J23:R23"/>
    <mergeCell ref="C24:H24"/>
    <mergeCell ref="L24:Q24"/>
    <mergeCell ref="B19:C20"/>
    <mergeCell ref="D19:G19"/>
    <mergeCell ref="H19:H20"/>
    <mergeCell ref="K19:L20"/>
    <mergeCell ref="M19:P19"/>
    <mergeCell ref="Q19:Q20"/>
    <mergeCell ref="D20:G20"/>
    <mergeCell ref="M20:P20"/>
    <mergeCell ref="B17:C18"/>
    <mergeCell ref="D17:G17"/>
    <mergeCell ref="H17:H18"/>
    <mergeCell ref="K17:L18"/>
    <mergeCell ref="M17:P17"/>
    <mergeCell ref="Q17:Q18"/>
    <mergeCell ref="D18:G18"/>
    <mergeCell ref="M18:P18"/>
    <mergeCell ref="B15:C16"/>
    <mergeCell ref="D15:G15"/>
    <mergeCell ref="H15:H16"/>
    <mergeCell ref="K15:L16"/>
    <mergeCell ref="M15:P15"/>
    <mergeCell ref="Q15:Q16"/>
    <mergeCell ref="D16:G16"/>
    <mergeCell ref="M16:P16"/>
    <mergeCell ref="B13:C14"/>
    <mergeCell ref="D13:G13"/>
    <mergeCell ref="H13:H14"/>
    <mergeCell ref="K13:L14"/>
    <mergeCell ref="M13:P13"/>
    <mergeCell ref="Q13:Q14"/>
    <mergeCell ref="D14:G14"/>
    <mergeCell ref="M14:P14"/>
    <mergeCell ref="B11:C12"/>
    <mergeCell ref="D11:G11"/>
    <mergeCell ref="H11:H12"/>
    <mergeCell ref="K11:L12"/>
    <mergeCell ref="M11:P11"/>
    <mergeCell ref="Q11:Q12"/>
    <mergeCell ref="D12:G12"/>
    <mergeCell ref="M12:P12"/>
    <mergeCell ref="B9:C10"/>
    <mergeCell ref="D9:G9"/>
    <mergeCell ref="H9:H10"/>
    <mergeCell ref="K9:L10"/>
    <mergeCell ref="M9:P9"/>
    <mergeCell ref="Q9:Q10"/>
    <mergeCell ref="D10:G10"/>
    <mergeCell ref="M10:P10"/>
    <mergeCell ref="B7:C8"/>
    <mergeCell ref="D7:G7"/>
    <mergeCell ref="H7:H8"/>
    <mergeCell ref="K7:L8"/>
    <mergeCell ref="M7:P7"/>
    <mergeCell ref="Q7:Q8"/>
    <mergeCell ref="D8:G8"/>
    <mergeCell ref="M8:P8"/>
    <mergeCell ref="C4:H4"/>
    <mergeCell ref="L4:Q4"/>
    <mergeCell ref="C5:H5"/>
    <mergeCell ref="L5:Q5"/>
    <mergeCell ref="B6:C6"/>
    <mergeCell ref="D6:H6"/>
    <mergeCell ref="K6:L6"/>
    <mergeCell ref="M6:Q6"/>
  </mergeCells>
  <phoneticPr fontId="1"/>
  <conditionalFormatting sqref="A23:R23">
    <cfRule type="cellIs" dxfId="3" priority="4" stopIfTrue="1" operator="equal">
      <formula>2</formula>
    </cfRule>
  </conditionalFormatting>
  <conditionalFormatting sqref="A32:R32">
    <cfRule type="cellIs" dxfId="2" priority="3" stopIfTrue="1" operator="equal">
      <formula>2</formula>
    </cfRule>
  </conditionalFormatting>
  <conditionalFormatting sqref="A50:R50">
    <cfRule type="cellIs" dxfId="1" priority="1" stopIfTrue="1" operator="equal">
      <formula>2</formula>
    </cfRule>
  </conditionalFormatting>
  <conditionalFormatting sqref="A41:R41">
    <cfRule type="cellIs" dxfId="0" priority="2" stopIfTrue="1" operator="equal">
      <formula>2</formula>
    </cfRule>
  </conditionalFormatting>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A2" sqref="A2"/>
    </sheetView>
  </sheetViews>
  <sheetFormatPr defaultColWidth="8.875" defaultRowHeight="15" x14ac:dyDescent="0.25"/>
  <cols>
    <col min="1" max="13" width="5.5" style="2" customWidth="1"/>
    <col min="14" max="14" width="14.125" style="2" customWidth="1"/>
    <col min="15" max="16384" width="8.875" style="2"/>
  </cols>
  <sheetData>
    <row r="1" spans="1:14" ht="18.75" x14ac:dyDescent="0.3">
      <c r="A1" s="18" t="s">
        <v>31</v>
      </c>
      <c r="B1" s="18"/>
      <c r="C1" s="18"/>
      <c r="D1" s="18"/>
      <c r="E1" s="18"/>
      <c r="F1" s="18"/>
      <c r="G1" s="18"/>
      <c r="H1" s="18"/>
      <c r="I1" s="18"/>
      <c r="J1" s="18"/>
      <c r="K1" s="18"/>
      <c r="L1" s="18"/>
      <c r="M1" s="18"/>
      <c r="N1" s="1" t="s">
        <v>27</v>
      </c>
    </row>
    <row r="2" spans="1:14" ht="18.75" x14ac:dyDescent="0.3">
      <c r="C2" s="3"/>
      <c r="D2" s="3"/>
      <c r="E2" s="3"/>
      <c r="F2" s="3"/>
      <c r="G2" s="3"/>
      <c r="H2" s="3"/>
      <c r="I2" s="3"/>
      <c r="J2" s="3"/>
      <c r="K2" s="3"/>
      <c r="L2" s="3"/>
      <c r="M2" s="3"/>
    </row>
    <row r="3" spans="1:14" s="4" customFormat="1" ht="15.75" x14ac:dyDescent="0.25">
      <c r="A3" s="28" t="s">
        <v>0</v>
      </c>
      <c r="B3" s="28"/>
      <c r="C3" s="28"/>
      <c r="D3" s="4" t="s">
        <v>25</v>
      </c>
      <c r="E3" s="29" t="s">
        <v>29</v>
      </c>
      <c r="F3" s="29"/>
      <c r="G3" s="4" t="s">
        <v>26</v>
      </c>
    </row>
    <row r="5" spans="1:14" ht="30" customHeight="1" x14ac:dyDescent="0.25">
      <c r="A5" s="5"/>
      <c r="B5" s="30" t="s">
        <v>19</v>
      </c>
      <c r="C5" s="30"/>
      <c r="D5" s="23" t="s">
        <v>18</v>
      </c>
      <c r="E5" s="23"/>
      <c r="F5" s="23"/>
      <c r="G5" s="23"/>
      <c r="H5" s="23"/>
      <c r="I5" s="23" t="s">
        <v>17</v>
      </c>
      <c r="J5" s="23"/>
      <c r="K5" s="23" t="s">
        <v>30</v>
      </c>
      <c r="L5" s="23"/>
      <c r="M5" s="23"/>
      <c r="N5" s="23"/>
    </row>
    <row r="6" spans="1:14" ht="36.6" customHeight="1" x14ac:dyDescent="0.25">
      <c r="A6" s="6" t="s">
        <v>7</v>
      </c>
      <c r="B6" s="20"/>
      <c r="C6" s="20"/>
      <c r="D6" s="21"/>
      <c r="E6" s="21"/>
      <c r="F6" s="21"/>
      <c r="G6" s="21"/>
      <c r="H6" s="21"/>
      <c r="I6" s="22"/>
      <c r="J6" s="22"/>
      <c r="K6" s="23"/>
      <c r="L6" s="23"/>
      <c r="M6" s="23"/>
      <c r="N6" s="23"/>
    </row>
    <row r="7" spans="1:14" ht="36.6" customHeight="1" x14ac:dyDescent="0.25">
      <c r="A7" s="6" t="s">
        <v>8</v>
      </c>
      <c r="B7" s="20"/>
      <c r="C7" s="20"/>
      <c r="D7" s="21"/>
      <c r="E7" s="21"/>
      <c r="F7" s="21"/>
      <c r="G7" s="21"/>
      <c r="H7" s="21"/>
      <c r="I7" s="22"/>
      <c r="J7" s="22"/>
      <c r="K7" s="23"/>
      <c r="L7" s="23"/>
      <c r="M7" s="23"/>
      <c r="N7" s="23"/>
    </row>
    <row r="8" spans="1:14" ht="36.6" customHeight="1" x14ac:dyDescent="0.25">
      <c r="A8" s="6" t="s">
        <v>9</v>
      </c>
      <c r="B8" s="20"/>
      <c r="C8" s="20"/>
      <c r="D8" s="21"/>
      <c r="E8" s="21"/>
      <c r="F8" s="21"/>
      <c r="G8" s="21"/>
      <c r="H8" s="21"/>
      <c r="I8" s="22"/>
      <c r="J8" s="22"/>
      <c r="K8" s="23"/>
      <c r="L8" s="23"/>
      <c r="M8" s="23"/>
      <c r="N8" s="23"/>
    </row>
    <row r="9" spans="1:14" ht="36.6" customHeight="1" x14ac:dyDescent="0.25">
      <c r="A9" s="6" t="s">
        <v>10</v>
      </c>
      <c r="B9" s="20"/>
      <c r="C9" s="20"/>
      <c r="D9" s="21"/>
      <c r="E9" s="21"/>
      <c r="F9" s="21"/>
      <c r="G9" s="21"/>
      <c r="H9" s="21"/>
      <c r="I9" s="22"/>
      <c r="J9" s="22"/>
      <c r="K9" s="23"/>
      <c r="L9" s="23"/>
      <c r="M9" s="23"/>
      <c r="N9" s="23"/>
    </row>
    <row r="10" spans="1:14" ht="36.6" customHeight="1" x14ac:dyDescent="0.25">
      <c r="A10" s="6" t="s">
        <v>11</v>
      </c>
      <c r="B10" s="20"/>
      <c r="C10" s="20"/>
      <c r="D10" s="21"/>
      <c r="E10" s="21"/>
      <c r="F10" s="21"/>
      <c r="G10" s="21"/>
      <c r="H10" s="21"/>
      <c r="I10" s="22"/>
      <c r="J10" s="22"/>
      <c r="K10" s="23"/>
      <c r="L10" s="23"/>
      <c r="M10" s="23"/>
      <c r="N10" s="23"/>
    </row>
    <row r="11" spans="1:14" ht="36.6" customHeight="1" x14ac:dyDescent="0.25">
      <c r="A11" s="6" t="s">
        <v>12</v>
      </c>
      <c r="B11" s="20"/>
      <c r="C11" s="20"/>
      <c r="D11" s="21"/>
      <c r="E11" s="21"/>
      <c r="F11" s="21"/>
      <c r="G11" s="21"/>
      <c r="H11" s="21"/>
      <c r="I11" s="22"/>
      <c r="J11" s="22"/>
      <c r="K11" s="23"/>
      <c r="L11" s="23"/>
      <c r="M11" s="23"/>
      <c r="N11" s="23"/>
    </row>
    <row r="12" spans="1:14" ht="36.6" customHeight="1" x14ac:dyDescent="0.25">
      <c r="A12" s="6" t="s">
        <v>13</v>
      </c>
      <c r="B12" s="20"/>
      <c r="C12" s="20"/>
      <c r="D12" s="21"/>
      <c r="E12" s="21"/>
      <c r="F12" s="21"/>
      <c r="G12" s="21"/>
      <c r="H12" s="21"/>
      <c r="I12" s="22"/>
      <c r="J12" s="22"/>
      <c r="K12" s="23"/>
      <c r="L12" s="23"/>
      <c r="M12" s="23"/>
      <c r="N12" s="23"/>
    </row>
    <row r="13" spans="1:14" ht="36.6" customHeight="1" x14ac:dyDescent="0.25">
      <c r="A13" s="6" t="s">
        <v>14</v>
      </c>
      <c r="B13" s="20"/>
      <c r="C13" s="20"/>
      <c r="D13" s="21"/>
      <c r="E13" s="21"/>
      <c r="F13" s="21"/>
      <c r="G13" s="21"/>
      <c r="H13" s="21"/>
      <c r="I13" s="22"/>
      <c r="J13" s="22"/>
      <c r="K13" s="23"/>
      <c r="L13" s="23"/>
      <c r="M13" s="23"/>
      <c r="N13" s="23"/>
    </row>
    <row r="14" spans="1:14" ht="36.6" customHeight="1" x14ac:dyDescent="0.25">
      <c r="A14" s="6" t="s">
        <v>15</v>
      </c>
      <c r="B14" s="20"/>
      <c r="C14" s="20"/>
      <c r="D14" s="21"/>
      <c r="E14" s="21"/>
      <c r="F14" s="21"/>
      <c r="G14" s="21"/>
      <c r="H14" s="21"/>
      <c r="I14" s="22"/>
      <c r="J14" s="22"/>
      <c r="K14" s="23"/>
      <c r="L14" s="23"/>
      <c r="M14" s="23"/>
      <c r="N14" s="23"/>
    </row>
    <row r="15" spans="1:14" ht="36.6" customHeight="1" x14ac:dyDescent="0.25">
      <c r="A15" s="6" t="s">
        <v>16</v>
      </c>
      <c r="B15" s="20"/>
      <c r="C15" s="20"/>
      <c r="D15" s="21"/>
      <c r="E15" s="21"/>
      <c r="F15" s="21"/>
      <c r="G15" s="21"/>
      <c r="H15" s="21"/>
      <c r="I15" s="22"/>
      <c r="J15" s="22"/>
      <c r="K15" s="23"/>
      <c r="L15" s="23"/>
      <c r="M15" s="23"/>
      <c r="N15" s="23"/>
    </row>
    <row r="16" spans="1:14" ht="36.6" customHeight="1" x14ac:dyDescent="0.25">
      <c r="A16" s="6" t="s">
        <v>20</v>
      </c>
      <c r="B16" s="20"/>
      <c r="C16" s="20"/>
      <c r="D16" s="21"/>
      <c r="E16" s="21"/>
      <c r="F16" s="21"/>
      <c r="G16" s="21"/>
      <c r="H16" s="21"/>
      <c r="I16" s="22"/>
      <c r="J16" s="22"/>
      <c r="K16" s="23"/>
      <c r="L16" s="23"/>
      <c r="M16" s="23"/>
      <c r="N16" s="23"/>
    </row>
    <row r="17" spans="1:15" ht="36.6" customHeight="1" x14ac:dyDescent="0.25">
      <c r="A17" s="6" t="s">
        <v>21</v>
      </c>
      <c r="B17" s="20"/>
      <c r="C17" s="20"/>
      <c r="D17" s="21"/>
      <c r="E17" s="21"/>
      <c r="F17" s="21"/>
      <c r="G17" s="21"/>
      <c r="H17" s="21"/>
      <c r="I17" s="22"/>
      <c r="J17" s="22"/>
      <c r="K17" s="23"/>
      <c r="L17" s="23"/>
      <c r="M17" s="23"/>
      <c r="N17" s="23"/>
    </row>
    <row r="18" spans="1:15" ht="36.6" customHeight="1" x14ac:dyDescent="0.25">
      <c r="A18" s="6" t="s">
        <v>22</v>
      </c>
      <c r="B18" s="20"/>
      <c r="C18" s="20"/>
      <c r="D18" s="21"/>
      <c r="E18" s="21"/>
      <c r="F18" s="21"/>
      <c r="G18" s="21"/>
      <c r="H18" s="21"/>
      <c r="I18" s="22"/>
      <c r="J18" s="22"/>
      <c r="K18" s="23"/>
      <c r="L18" s="23"/>
      <c r="M18" s="23"/>
      <c r="N18" s="23"/>
    </row>
    <row r="19" spans="1:15" ht="36.6" customHeight="1" x14ac:dyDescent="0.25">
      <c r="A19" s="6" t="s">
        <v>23</v>
      </c>
      <c r="B19" s="20"/>
      <c r="C19" s="20"/>
      <c r="D19" s="21"/>
      <c r="E19" s="21"/>
      <c r="F19" s="21"/>
      <c r="G19" s="21"/>
      <c r="H19" s="21"/>
      <c r="I19" s="22"/>
      <c r="J19" s="22"/>
      <c r="K19" s="23"/>
      <c r="L19" s="23"/>
      <c r="M19" s="23"/>
      <c r="N19" s="23"/>
    </row>
    <row r="20" spans="1:15" ht="36.6" customHeight="1" x14ac:dyDescent="0.25">
      <c r="A20" s="6" t="s">
        <v>24</v>
      </c>
      <c r="B20" s="20"/>
      <c r="C20" s="20"/>
      <c r="D20" s="21"/>
      <c r="E20" s="21"/>
      <c r="F20" s="21"/>
      <c r="G20" s="21"/>
      <c r="H20" s="21"/>
      <c r="I20" s="22"/>
      <c r="J20" s="22"/>
      <c r="K20" s="23"/>
      <c r="L20" s="23"/>
      <c r="M20" s="23"/>
      <c r="N20" s="23"/>
    </row>
    <row r="21" spans="1:15" ht="36.6" customHeight="1" x14ac:dyDescent="0.25">
      <c r="A21" s="7"/>
      <c r="B21" s="8"/>
      <c r="I21" s="19" t="s">
        <v>28</v>
      </c>
      <c r="J21" s="19"/>
      <c r="K21" s="19"/>
      <c r="L21" s="19"/>
      <c r="M21" s="19"/>
      <c r="N21" s="19"/>
    </row>
    <row r="22" spans="1:15" ht="28.9" customHeight="1" x14ac:dyDescent="0.25">
      <c r="D22" s="9"/>
      <c r="E22" s="10" t="s">
        <v>3</v>
      </c>
      <c r="F22" s="24"/>
      <c r="G22" s="25"/>
      <c r="H22" s="25"/>
      <c r="I22" s="25"/>
      <c r="J22" s="25"/>
      <c r="K22" s="25"/>
      <c r="L22" s="25"/>
      <c r="M22" s="25"/>
      <c r="N22" s="25"/>
    </row>
    <row r="23" spans="1:15" ht="28.9" customHeight="1" x14ac:dyDescent="0.25">
      <c r="D23" s="9"/>
      <c r="E23" s="10" t="s">
        <v>2</v>
      </c>
      <c r="F23" s="14" t="s">
        <v>1</v>
      </c>
      <c r="G23" s="14"/>
      <c r="H23" s="26"/>
      <c r="I23" s="27"/>
      <c r="J23" s="27"/>
      <c r="K23" s="27"/>
      <c r="L23" s="27"/>
      <c r="M23" s="27"/>
      <c r="N23" s="27"/>
    </row>
    <row r="24" spans="1:15" ht="28.9" customHeight="1" x14ac:dyDescent="0.25">
      <c r="D24" s="9"/>
      <c r="E24" s="10" t="s">
        <v>4</v>
      </c>
      <c r="F24" s="14"/>
      <c r="G24" s="15"/>
      <c r="H24" s="15"/>
      <c r="I24" s="15"/>
      <c r="J24" s="15"/>
      <c r="K24" s="9"/>
      <c r="L24" s="9"/>
      <c r="M24" s="9"/>
      <c r="N24" s="9"/>
    </row>
    <row r="25" spans="1:15" ht="28.9" customHeight="1" x14ac:dyDescent="0.25">
      <c r="D25" s="9"/>
      <c r="E25" s="10" t="s">
        <v>5</v>
      </c>
      <c r="F25" s="12"/>
      <c r="G25" s="13"/>
      <c r="H25" s="11" t="s">
        <v>6</v>
      </c>
      <c r="I25" s="14"/>
      <c r="J25" s="15"/>
      <c r="K25" s="11" t="s">
        <v>6</v>
      </c>
      <c r="L25" s="16"/>
      <c r="M25" s="17"/>
      <c r="N25" s="9"/>
      <c r="O25" s="9"/>
    </row>
  </sheetData>
  <mergeCells count="75">
    <mergeCell ref="K5:N5"/>
    <mergeCell ref="A3:C3"/>
    <mergeCell ref="E3:F3"/>
    <mergeCell ref="B5:C5"/>
    <mergeCell ref="D5:H5"/>
    <mergeCell ref="I5:J5"/>
    <mergeCell ref="B6:C6"/>
    <mergeCell ref="D6:H6"/>
    <mergeCell ref="I6:J6"/>
    <mergeCell ref="K6:N6"/>
    <mergeCell ref="B7:C7"/>
    <mergeCell ref="D7:H7"/>
    <mergeCell ref="I7:J7"/>
    <mergeCell ref="K7:N7"/>
    <mergeCell ref="B8:C8"/>
    <mergeCell ref="D8:H8"/>
    <mergeCell ref="I8:J8"/>
    <mergeCell ref="K8:N8"/>
    <mergeCell ref="B9:C9"/>
    <mergeCell ref="D9:H9"/>
    <mergeCell ref="I9:J9"/>
    <mergeCell ref="K9:N9"/>
    <mergeCell ref="B10:C10"/>
    <mergeCell ref="D10:H10"/>
    <mergeCell ref="I10:J10"/>
    <mergeCell ref="K10:N10"/>
    <mergeCell ref="B11:C11"/>
    <mergeCell ref="D11:H11"/>
    <mergeCell ref="I11:J11"/>
    <mergeCell ref="K11:N11"/>
    <mergeCell ref="B12:C12"/>
    <mergeCell ref="D12:H12"/>
    <mergeCell ref="I12:J12"/>
    <mergeCell ref="K12:N12"/>
    <mergeCell ref="B13:C13"/>
    <mergeCell ref="D13:H13"/>
    <mergeCell ref="I13:J13"/>
    <mergeCell ref="K13:N13"/>
    <mergeCell ref="B14:C14"/>
    <mergeCell ref="D14:H14"/>
    <mergeCell ref="I14:J14"/>
    <mergeCell ref="K14:N14"/>
    <mergeCell ref="B15:C15"/>
    <mergeCell ref="D15:H15"/>
    <mergeCell ref="I15:J15"/>
    <mergeCell ref="K15:N15"/>
    <mergeCell ref="B16:C16"/>
    <mergeCell ref="D16:H16"/>
    <mergeCell ref="I16:J16"/>
    <mergeCell ref="K16:N16"/>
    <mergeCell ref="B17:C17"/>
    <mergeCell ref="D17:H17"/>
    <mergeCell ref="I17:J17"/>
    <mergeCell ref="K17:N17"/>
    <mergeCell ref="K18:N18"/>
    <mergeCell ref="B19:C19"/>
    <mergeCell ref="D19:H19"/>
    <mergeCell ref="I19:J19"/>
    <mergeCell ref="K19:N19"/>
    <mergeCell ref="F25:G25"/>
    <mergeCell ref="I25:J25"/>
    <mergeCell ref="L25:M25"/>
    <mergeCell ref="A1:M1"/>
    <mergeCell ref="I21:N21"/>
    <mergeCell ref="F24:J24"/>
    <mergeCell ref="B20:C20"/>
    <mergeCell ref="D20:H20"/>
    <mergeCell ref="I20:J20"/>
    <mergeCell ref="K20:N20"/>
    <mergeCell ref="F22:N22"/>
    <mergeCell ref="F23:G23"/>
    <mergeCell ref="H23:N23"/>
    <mergeCell ref="B18:C18"/>
    <mergeCell ref="D18:H18"/>
    <mergeCell ref="I18:J1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広島市総体</vt:lpstr>
      <vt:lpstr>市総体個票</vt:lpstr>
      <vt:lpstr>市総体(陸上競技の部)</vt:lpstr>
      <vt:lpstr>広島市総体!Print_Area</vt:lpstr>
      <vt:lpstr>市総体個票!Print_Area</vt:lpstr>
      <vt:lpstr>広島市総体!市総体個票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2023-05-24T09:10:58Z</dcterms:modified>
</cp:coreProperties>
</file>